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purl.oclc.org/ooxml/officeDocument/relationships/metadata/thumbnail" Target="docProps/thumbnail.emf"/><Relationship Id="rId1" Type="http://purl.oclc.org/ooxml/officeDocument/relationships/officeDocument" Target="xl/workbook.xml"/><Relationship Id="rId4" Type="http://purl.oclc.org/ooxml/officeDocument/relationships/extendedProperties" Target="docProps/app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29127"/>
  <workbookPr dateCompatibility="0"/>
  <mc:AlternateContent xmlns:mc="http://schemas.openxmlformats.org/markup-compatibility/2006">
    <mc:Choice Requires="x15">
      <x15ac:absPath xmlns:x15ac="http://schemas.microsoft.com/office/spreadsheetml/2010/11/ac" url="\\vi.intra.cciaa.net\dfs\dfsvi\Uffici\UO_Statistica\RELAZIONE ECONOMIA\Relazione Economia 2025\09 Internazionalizzazione_FRANCESCA\SITO\"/>
    </mc:Choice>
  </mc:AlternateContent>
  <xr:revisionPtr revIDLastSave="0" documentId="13_ncr:9_{12EEF002-C5CD-4AF0-A911-6CD51FA349A7}" xr6:coauthVersionLast="47" xr6:coauthVersionMax="47" xr10:uidLastSave="{00000000-0000-0000-0000-000000000000}"/>
  <bookViews>
    <workbookView xWindow="-120" yWindow="-120" windowWidth="29040" windowHeight="15720" tabRatio="500" activeTab="3" xr2:uid="{F387348D-77BB-4773-90DF-C656614675B6}"/>
  </bookViews>
  <sheets>
    <sheet name="TAV_9_1-9_2" sheetId="2" r:id="rId1"/>
    <sheet name="TAV__9_3-9_4-9_5" sheetId="3" r:id="rId2"/>
    <sheet name="TAV_9_6-9_7" sheetId="4" r:id="rId3"/>
    <sheet name="TAV_9_8" sheetId="5" r:id="rId4"/>
  </sheets>
  <definedNames>
    <definedName name="Area">"""['file:///A:/edit_prova.xls'#$''.$IV$65536]"""</definedName>
    <definedName name="_xlnm.Print_Area" localSheetId="1">'TAV__9_3-9_4-9_5'!$A$1:$G$50</definedName>
    <definedName name="_xlnm.Print_Area" localSheetId="0">'TAV_9_1-9_2'!$A$1:$C$55</definedName>
    <definedName name="_xlnm.Print_Area" localSheetId="2">'TAV_9_6-9_7'!$A$1:$G$51</definedName>
    <definedName name="Excel_BuiltIn_Database">"""['file:///C:/Documenti/Lavori/2006/Umbria/Elaborazioni/Tabelle%20Umbria.xls'#$''.$A$1:.$N$18]"""</definedName>
    <definedName name="Excel_BuiltIn_Print_Area" localSheetId="1">'TAV__9_3-9_4-9_5'!$B$1:$F$50</definedName>
    <definedName name="Excel_BuiltIn_Print_Area" localSheetId="0">'TAV_9_1-9_2'!$A$1:$C$55</definedName>
    <definedName name="Excel_BuiltIn_Recorder">"""['file:///C:/Users/Marco%20Mutinelli/Documents/Lavori/2008/Veneto/Rapporto%20finale/Tabelle%20Veneto%20cap1%20file%20di%20servizio.xls'#$''.$A$1:.$A$1048576]"""</definedName>
    <definedName name="HTML_CodePage">1252</definedName>
    <definedName name="HTML_Description">""""""""""""""</definedName>
    <definedName name="HTML_Email">""""""""""""""</definedName>
    <definedName name="HTML_Header">"""""""Tav19"""""""</definedName>
    <definedName name="HTML_LastUpdate">"""""""09/10/98"""""""</definedName>
    <definedName name="HTML_LineAfter">"""FALSE()"""</definedName>
    <definedName name="HTML_LineBefore">"""FALSE()"""</definedName>
    <definedName name="HTML_Name">"""""""lab. inf."""""""</definedName>
    <definedName name="HTML_OBDlg2">"""TRUE()"""</definedName>
    <definedName name="HTML_OBDlg4">"""TRUE()"""</definedName>
    <definedName name="HTML_OS">0</definedName>
    <definedName name="HTML_Title">"""""""SINT5_0"""""""</definedName>
    <definedName name="Nazionientrata">"""['file:///C:/Documenti/IDE_ICE/Param/Tabelle%20uscita.XLS'#$'Settori manifatturiero'.$A$4:.$AE$44]"""</definedName>
    <definedName name="Spazi">"""['file:///C:/Users/Marco%20Mutinelli/Documents/Lavori/2008/Veneto/Rapporto%20finale/Tabelle%20Veneto%20cap1%20file%20di%20servizio.xls'#$''.$A$1]"""</definedName>
    <definedName name="tbCodiciPaese">"""['file:///R:/Schede%20settori/Operatori%20con%20l''estero/ImportExport2013_byPaese.xls'#$tbCodiciPaese.$A$2:.$C$200]"""</definedName>
    <definedName name="temp">"""['file:///C:/Documents%20and%20Settings/Onida/Local%20Settings/Temporary%20Internet%20Files/Content.IE5/QZ09A54Z/Tabelle%20Mutinelli%20(servizio).xls'#$'Settori manifatturiero'.$A$4:.$C$44]"""</definedName>
  </definedNames>
  <calcPr calcId="191029"/>
  <extLs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purl.oclc.org/ooxml/spreadsheetml/main">
  <c r="C13" i="3" l="1"/>
  <c r="E13" i="3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31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4" i="4"/>
  <c r="D5" i="3"/>
  <c r="F5" i="3"/>
  <c r="D6" i="3"/>
  <c r="F6" i="3"/>
  <c r="D7" i="3"/>
  <c r="F7" i="3"/>
  <c r="D8" i="3"/>
  <c r="F8" i="3"/>
  <c r="D9" i="3"/>
  <c r="F9" i="3"/>
  <c r="D10" i="3"/>
  <c r="F10" i="3"/>
  <c r="D11" i="3"/>
  <c r="F11" i="3"/>
  <c r="D12" i="3"/>
  <c r="F12" i="3"/>
  <c r="D13" i="3"/>
  <c r="F13" i="3"/>
  <c r="C15" i="3"/>
  <c r="E15" i="3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</calcChain>
</file>

<file path=xl/sharedStrings.xml><?xml version="1.0" encoding="utf-8"?>
<sst xmlns="http://purl.oclc.org/ooxml/spreadsheetml/main" count="170" uniqueCount="116">
  <si>
    <t>TAV. 9.1 - IMPORTAZIONI PER MACROSETTORE (in  euro) – PROVINCIA DI VICENZA</t>
  </si>
  <si>
    <t>Settori</t>
  </si>
  <si>
    <t>TOTALE</t>
  </si>
  <si>
    <t>Fonte: elaborazioni Camera di Commercio di Vicenza su dati ISTAT Coeweb</t>
  </si>
  <si>
    <t>TAV. 9.2 - ESPORTAZIONI PER MACROSETTORE (in euro) – PROVINCIA DI VICENZA</t>
  </si>
  <si>
    <t>Classe di valore (migliaia di euro)</t>
  </si>
  <si>
    <t>VENETO</t>
  </si>
  <si>
    <t>VICENZA</t>
  </si>
  <si>
    <t>n.</t>
  </si>
  <si>
    <t>% sul tot. Esportatori</t>
  </si>
  <si>
    <t>0-75</t>
  </si>
  <si>
    <t>75-250</t>
  </si>
  <si>
    <t>250-750</t>
  </si>
  <si>
    <t>750-2.500</t>
  </si>
  <si>
    <t>2.500-5.000</t>
  </si>
  <si>
    <t>5.000-15.000</t>
  </si>
  <si>
    <t>15.000-50.000</t>
  </si>
  <si>
    <t>oltre 50.000</t>
  </si>
  <si>
    <t>Totale</t>
  </si>
  <si>
    <t>Numero imprese attive</t>
  </si>
  <si>
    <t>% su tot imprese</t>
  </si>
  <si>
    <t>PAESE</t>
  </si>
  <si>
    <t>Stati Uniti</t>
  </si>
  <si>
    <t>Svizzera</t>
  </si>
  <si>
    <t>Regno Unito</t>
  </si>
  <si>
    <t>Germania</t>
  </si>
  <si>
    <t>Francia</t>
  </si>
  <si>
    <t>Spagna</t>
  </si>
  <si>
    <t>Polonia</t>
  </si>
  <si>
    <t>Austria</t>
  </si>
  <si>
    <t>Turchia</t>
  </si>
  <si>
    <t>Paesi Bassi</t>
  </si>
  <si>
    <t>Cina</t>
  </si>
  <si>
    <t>Fonte: elaborazioni Camera di Commercio di Vicenza su dati ISTAT</t>
  </si>
  <si>
    <t>N.b.: una impresa può aver esportato in più paesi ed importato da più paesi (l'impresa è conteggiata più volte)</t>
  </si>
  <si>
    <t>pos.</t>
  </si>
  <si>
    <t>Paesi</t>
  </si>
  <si>
    <t>var.%</t>
  </si>
  <si>
    <t>Tipologia merceologica</t>
  </si>
  <si>
    <t>tipologia merceologica</t>
  </si>
  <si>
    <t>Romania</t>
  </si>
  <si>
    <t>PRODOTTI DELLE ATTIVITÀ  DI TRATTAMENTO DEI RIFIUTI</t>
  </si>
  <si>
    <t xml:space="preserve">PRODOTTI DELLE ATTIVITÀ DEI SERVIZI DI COMUNICAZIONE  </t>
  </si>
  <si>
    <t>PRODOTTI DELLE ATTIVITÀ PROFESSIONALI</t>
  </si>
  <si>
    <t>PRODOTTI DELLE ATTIVITÀ DI INTRATTENIMENTO</t>
  </si>
  <si>
    <t>MERCI DICHIARATE COME PROVVISTE DI BORDO</t>
  </si>
  <si>
    <t>PRODOTTI DELL'AGRICOLTURA</t>
  </si>
  <si>
    <t>PRODOTTI DELL'ESTRAZIONE DI MINERALI</t>
  </si>
  <si>
    <t xml:space="preserve">PRODOTTI DELLE ATTIVITÀ MANIFATTURIERE  </t>
  </si>
  <si>
    <t>Prodotti alimentari, bevande e tabacco</t>
  </si>
  <si>
    <t>Prodotti tessili, abbigliamento, pelli e accessori</t>
  </si>
  <si>
    <t>Legno e prodotti in legno; carta e stampa</t>
  </si>
  <si>
    <t>Coke e prodotti petroliferi raffinati</t>
  </si>
  <si>
    <t>Sostanze e prodotti chimici</t>
  </si>
  <si>
    <t>Articoli farmaceutici, chimico-medicinali e botanici</t>
  </si>
  <si>
    <t>Articoli in gomma e materie plastiche</t>
  </si>
  <si>
    <t>Metalli di base e prodotti in metallo, esclusi macchine e impianti</t>
  </si>
  <si>
    <t>Computer, apparecchi elettronici e ottici</t>
  </si>
  <si>
    <t>Apparecchi elettrici</t>
  </si>
  <si>
    <t>Macchinari e apparecchi n.c.a.</t>
  </si>
  <si>
    <t>Mezzi di trasporto</t>
  </si>
  <si>
    <t>Prodotti delle altre attività manifatturiere</t>
  </si>
  <si>
    <t xml:space="preserve">[DE] Germania  </t>
  </si>
  <si>
    <t xml:space="preserve">[FR] Francia  </t>
  </si>
  <si>
    <t xml:space="preserve">[ES] Spagna  </t>
  </si>
  <si>
    <t xml:space="preserve">[GB] Regno Unito  </t>
  </si>
  <si>
    <t xml:space="preserve">[PL] Polonia  </t>
  </si>
  <si>
    <t xml:space="preserve">[CH] Svizzera  </t>
  </si>
  <si>
    <t xml:space="preserve">[AE] Emirati arabi uniti  </t>
  </si>
  <si>
    <t xml:space="preserve">[RO] Romania  </t>
  </si>
  <si>
    <t xml:space="preserve">[NL] Paesi Bassi  </t>
  </si>
  <si>
    <t xml:space="preserve">[TR] Turchia  </t>
  </si>
  <si>
    <t xml:space="preserve">[AT] Austria  </t>
  </si>
  <si>
    <t xml:space="preserve">[BE] Belgio  </t>
  </si>
  <si>
    <t xml:space="preserve">[CN] Cina  </t>
  </si>
  <si>
    <t xml:space="preserve">[CZ] Ceca, Repubblica  </t>
  </si>
  <si>
    <t xml:space="preserve">[IN] India  </t>
  </si>
  <si>
    <t xml:space="preserve">[CA] Canada  </t>
  </si>
  <si>
    <t xml:space="preserve">[MX] Messico  </t>
  </si>
  <si>
    <t xml:space="preserve">[SE] Svezia  </t>
  </si>
  <si>
    <t xml:space="preserve">[HU] Ungheria  </t>
  </si>
  <si>
    <t xml:space="preserve">Fonte: elaborazioni Camera di Commercio di Vicenza su dati ISTAT </t>
  </si>
  <si>
    <t>[CM321] Gioielleria, bigiotteria e articoli connessi</t>
  </si>
  <si>
    <t>[CB151] Cuoio conciato e lavorato; articoli da viaggio</t>
  </si>
  <si>
    <t>[CK282] Altre macchine di impiego generale</t>
  </si>
  <si>
    <t>[CK289] Altre macchine per impieghi speciali</t>
  </si>
  <si>
    <t>[CK281] Macchine di impiego generale</t>
  </si>
  <si>
    <t>[CB141] Articoli di abbigliamento</t>
  </si>
  <si>
    <t>[CH259] Altri prodotti in metallo</t>
  </si>
  <si>
    <t>[CJ271] Motori, generatori e trasformatori elettrici</t>
  </si>
  <si>
    <t>[CG222] Articoli in materie plastiche</t>
  </si>
  <si>
    <t xml:space="preserve">[CE201] Prodotti chimici di base, fertilizzanti </t>
  </si>
  <si>
    <t>[CJ273] Apparecchiature di cablaggio</t>
  </si>
  <si>
    <t>[CH241] Prodotti della siderurgia</t>
  </si>
  <si>
    <t>[CH244] Metalli di base preziosi e altri metalli non ferrosi</t>
  </si>
  <si>
    <t>[CM310] Mobili</t>
  </si>
  <si>
    <t xml:space="preserve">[CK284] Macchine per la formatura dei metalli </t>
  </si>
  <si>
    <t>[CH243] Altri prodotti della prima trasformazione dell'acciaio</t>
  </si>
  <si>
    <t>[CK283] Macchine per l'agricoltura e la silvicoltura</t>
  </si>
  <si>
    <t>[CA108] Altri prodotti alimentari</t>
  </si>
  <si>
    <t>[CA110] Bevande</t>
  </si>
  <si>
    <t>[CB152] Calzature</t>
  </si>
  <si>
    <t xml:space="preserve">[AA011] Prodotti di colture agricole non permanenti  </t>
  </si>
  <si>
    <t xml:space="preserve">[CA101] Carne lavorata e conservata </t>
  </si>
  <si>
    <t>[CA105] Prodotti delle industrie lattiero-casearie</t>
  </si>
  <si>
    <t>[CC171] Pasta-carta, carta e cartone</t>
  </si>
  <si>
    <t>[CL291] Autoveicoli</t>
  </si>
  <si>
    <t>[VV899] Merci dichiarate come provviste di bordo</t>
  </si>
  <si>
    <t>[CJ279] Altre apparecchiature elettriche</t>
  </si>
  <si>
    <t xml:space="preserve">[US] Stati Uniti d'America  </t>
  </si>
  <si>
    <t>TAB. 9.3 – ESPORTATORI PER CLASSI DI VALORE -  VENETO E VICENZA - ANNO 2025</t>
  </si>
  <si>
    <t>TAV 9.4 – PRIMI 10 PAESI NEL 2025 PER N. DI OPERATORI VICENTINI (P. IVA) ALL'EXPORT</t>
  </si>
  <si>
    <t>TAV 9.5 - PRIMI 10 PAESI NEL 2025 PER N. DI OPERATORI VICENTINI (P.IVA) ALL'IMPORT</t>
  </si>
  <si>
    <t>TAV. 9.6 - VICENZA: PRIMI 20 PAESI PER VALORE DELLE ESPORTAZIONI MANIFATTURIERE (valori in euro)</t>
  </si>
  <si>
    <t>TAV. 9.7 - VICENZA - PRIME 20 MERCI PER VALORE DELLE ESPORTAZIONI (€)</t>
  </si>
  <si>
    <t>TAV. 9.8 - VICENZA - PRIME 20 MERCI PER VALORE DELLE IMPORTAZIONI (valori in euro)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</si>
</sst>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164" formatCode="#,##0.00\ ;#,##0.00\ ;\-#\ ;@\ "/>
    <numFmt numFmtId="165" formatCode="_-&quot;€ &quot;* #,##0.00_-;&quot;-€ &quot;* #,##0.00_-;_-&quot;€ &quot;* \-??_-;_-@_-"/>
    <numFmt numFmtId="166" formatCode="_-* #,##0_-;\-* #,##0_-;_-* \-_-;_-@_-"/>
    <numFmt numFmtId="167" formatCode="_-* #,##0.00_-;\-* #,##0.00_-;_-* \-??_-;_-@_-"/>
    <numFmt numFmtId="168" formatCode="#,##0;&quot;- &quot;#,##0;&quot;  - &quot;"/>
    <numFmt numFmtId="169" formatCode="#,##0;&quot;- &quot;#,##0;_-&quot; - &quot;"/>
    <numFmt numFmtId="170" formatCode="[$€-410]\ #,##0.00;[Red]\-[$€-410]\ #,##0.00"/>
    <numFmt numFmtId="171" formatCode="#,##0.0\ "/>
    <numFmt numFmtId="172" formatCode="#,##0.0_-"/>
    <numFmt numFmtId="173" formatCode="#,##0.00\ "/>
    <numFmt numFmtId="174" formatCode="#,##0.00_-"/>
    <numFmt numFmtId="175" formatCode="0\ "/>
    <numFmt numFmtId="176" formatCode="#,##0_-"/>
    <numFmt numFmtId="177" formatCode="* #,##0;&quot;- &quot;#,##0;_*&quot; -&quot;"/>
    <numFmt numFmtId="178" formatCode="_-&quot;L. &quot;* #,##0_-;&quot;-L. &quot;* #,##0_-;_-&quot;L. &quot;* \-_-;_-@_-"/>
    <numFmt numFmtId="180" formatCode="0.0%"/>
    <numFmt numFmtId="182" formatCode="#,##0\ ;#,##0\ ;\-#\ ;@\ "/>
    <numFmt numFmtId="188" formatCode="_-* #,##0_-;\-* #,##0_-;_-* &quot;-&quot;??_-;_-@_-"/>
  </numFmts>
  <fonts count="39" x14ac:knownFonts="1">
    <font>
      <sz val="11"/>
      <color indexed="8"/>
      <name val="Aptos Narrow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b/>
      <sz val="12"/>
      <color indexed="9"/>
      <name val="Calibri"/>
      <family val="2"/>
    </font>
    <font>
      <sz val="10"/>
      <color indexed="8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2"/>
      <color indexed="14"/>
      <name val="Calibri"/>
      <family val="2"/>
    </font>
    <font>
      <sz val="10"/>
      <color indexed="8"/>
      <name val="Arial"/>
      <family val="2"/>
    </font>
    <font>
      <sz val="10"/>
      <name val="MS Sans Serif"/>
      <family val="2"/>
    </font>
    <font>
      <b/>
      <i/>
      <u/>
      <sz val="11"/>
      <color indexed="8"/>
      <name val="Calibri"/>
      <family val="2"/>
    </font>
    <font>
      <sz val="8"/>
      <color indexed="8"/>
      <name val="Tahoma"/>
      <family val="2"/>
    </font>
    <font>
      <sz val="8"/>
      <name val="Arial Narrow"/>
      <family val="2"/>
    </font>
    <font>
      <i/>
      <sz val="8"/>
      <color indexed="8"/>
      <name val="Tahoma"/>
      <family val="2"/>
    </font>
    <font>
      <b/>
      <i/>
      <sz val="8"/>
      <color indexed="8"/>
      <name val="Tahoma"/>
      <family val="2"/>
    </font>
    <font>
      <b/>
      <sz val="8"/>
      <color indexed="16"/>
      <name val="Tahoma"/>
      <family val="2"/>
    </font>
    <font>
      <b/>
      <sz val="9"/>
      <color indexed="9"/>
      <name val="Arial Narrow"/>
      <family val="2"/>
    </font>
    <font>
      <b/>
      <i/>
      <sz val="10"/>
      <color indexed="8"/>
      <name val="Tahoma"/>
      <family val="2"/>
    </font>
    <font>
      <b/>
      <sz val="10"/>
      <color indexed="18"/>
      <name val="Tahoma"/>
      <family val="2"/>
    </font>
    <font>
      <sz val="10"/>
      <name val="Arial Narrow"/>
      <family val="2"/>
    </font>
    <font>
      <sz val="12"/>
      <color indexed="17"/>
      <name val="Calibri"/>
      <family val="2"/>
    </font>
    <font>
      <sz val="11"/>
      <color indexed="8"/>
      <name val="Source Sans Pro Light"/>
      <family val="2"/>
      <charset val="1"/>
    </font>
    <font>
      <b/>
      <sz val="11"/>
      <color indexed="8"/>
      <name val="Source Sans Pro Light"/>
      <family val="2"/>
      <charset val="1"/>
    </font>
    <font>
      <sz val="11"/>
      <name val="Source Sans Pro Light"/>
      <family val="2"/>
      <charset val="1"/>
    </font>
    <font>
      <b/>
      <sz val="11"/>
      <name val="Source Sans Pro Light"/>
      <family val="2"/>
      <charset val="1"/>
    </font>
    <font>
      <b/>
      <sz val="10"/>
      <color indexed="8"/>
      <name val="Arial"/>
      <family val="2"/>
    </font>
    <font>
      <sz val="9"/>
      <color indexed="8"/>
      <name val="Source Sans Pro Light"/>
      <family val="2"/>
      <charset val="1"/>
    </font>
    <font>
      <sz val="9"/>
      <color indexed="8"/>
      <name val="Calibri"/>
      <family val="2"/>
    </font>
    <font>
      <i/>
      <sz val="11"/>
      <color indexed="8"/>
      <name val="Source Sans Pro Light"/>
      <family val="2"/>
      <charset val="1"/>
    </font>
    <font>
      <sz val="11"/>
      <color indexed="8"/>
      <name val="Aptos Narrow"/>
      <family val="2"/>
    </font>
    <font>
      <b/>
      <sz val="11"/>
      <color indexed="8"/>
      <name val="Source Sans Pro Light"/>
      <family val="2"/>
    </font>
    <font>
      <sz val="11"/>
      <color indexed="8"/>
      <name val="Source Sans Pro Light"/>
      <family val="2"/>
    </font>
    <font>
      <b/>
      <sz val="11"/>
      <name val="Source Sans Pro Light"/>
      <family val="2"/>
    </font>
    <font>
      <sz val="11"/>
      <name val="Source Sans Pro Light"/>
      <family val="2"/>
    </font>
    <font>
      <sz val="7"/>
      <name val="Arial"/>
      <family val="2"/>
    </font>
    <font>
      <b/>
      <sz val="7"/>
      <name val="Arial"/>
      <family val="2"/>
    </font>
    <font>
      <sz val="9"/>
      <name val="Source Sans Pro Light"/>
      <family val="2"/>
      <charset val="1"/>
    </font>
    <font>
      <sz val="11"/>
      <color rgb="FFFF0000"/>
      <name val="Source Sans Pro Light"/>
      <family val="2"/>
    </font>
    <font>
      <b/>
      <sz val="11"/>
      <color rgb="FFFF0000"/>
      <name val="Source Sans Pro Light"/>
      <family val="2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22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1"/>
      </patternFill>
    </fill>
    <fill>
      <patternFill patternType="solid">
        <fgColor indexed="22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31"/>
      </patternFill>
    </fill>
    <fill>
      <patternFill patternType="solid">
        <fgColor indexed="49"/>
        <bgColor indexed="40"/>
      </patternFill>
    </fill>
    <fill>
      <patternFill patternType="solid">
        <fgColor indexed="19"/>
        <bgColor indexed="23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45"/>
        <bgColor indexed="29"/>
      </patternFill>
    </fill>
    <fill>
      <patternFill patternType="solid">
        <fgColor indexed="21"/>
        <bgColor indexed="38"/>
      </patternFill>
    </fill>
    <fill>
      <patternFill patternType="solid">
        <fgColor indexed="42"/>
        <bgColor indexed="27"/>
      </patternFill>
    </fill>
    <fill>
      <patternFill patternType="solid">
        <fgColor theme="0"/>
        <bgColor indexed="64"/>
      </patternFill>
    </fill>
  </fills>
  <borders count="15">
    <border>
      <start/>
      <end/>
      <top/>
      <bottom/>
      <diagonal/>
    </border>
    <border>
      <start/>
      <end/>
      <top/>
      <bottom style="hair">
        <color indexed="21"/>
      </bottom>
      <diagonal/>
    </border>
    <border>
      <start/>
      <end/>
      <top/>
      <bottom style="hair">
        <color indexed="8"/>
      </bottom>
      <diagonal/>
    </border>
    <border>
      <start style="hair">
        <color indexed="21"/>
      </start>
      <end style="hair">
        <color indexed="21"/>
      </end>
      <top style="hair">
        <color indexed="21"/>
      </top>
      <bottom style="hair">
        <color indexed="21"/>
      </bottom>
      <diagonal/>
    </border>
    <border>
      <start style="thin">
        <color indexed="21"/>
      </start>
      <end style="thin">
        <color indexed="21"/>
      </end>
      <top style="thin">
        <color indexed="21"/>
      </top>
      <bottom style="thin">
        <color indexed="21"/>
      </bottom>
      <diagonal/>
    </border>
    <border>
      <start style="thin">
        <color indexed="8"/>
      </start>
      <end style="thin">
        <color indexed="8"/>
      </end>
      <top style="thin">
        <color indexed="8"/>
      </top>
      <bottom style="thin">
        <color indexed="8"/>
      </bottom>
      <diagonal/>
    </border>
    <border>
      <start style="hair">
        <color indexed="8"/>
      </start>
      <end style="hair">
        <color indexed="8"/>
      </end>
      <top style="hair">
        <color indexed="8"/>
      </top>
      <bottom style="hair">
        <color indexed="8"/>
      </bottom>
      <diagonal/>
    </border>
    <border>
      <start/>
      <end style="hair">
        <color indexed="64"/>
      </end>
      <top/>
      <bottom/>
      <diagonal/>
    </border>
    <border>
      <start style="hair">
        <color indexed="8"/>
      </start>
      <end/>
      <top style="hair">
        <color indexed="8"/>
      </top>
      <bottom style="hair">
        <color indexed="8"/>
      </bottom>
      <diagonal/>
    </border>
    <border>
      <start/>
      <end style="hair">
        <color indexed="8"/>
      </end>
      <top style="hair">
        <color indexed="8"/>
      </top>
      <bottom style="hair">
        <color indexed="8"/>
      </bottom>
      <diagonal/>
    </border>
    <border>
      <start style="hair">
        <color indexed="8"/>
      </start>
      <end style="hair">
        <color indexed="8"/>
      </end>
      <top style="hair">
        <color indexed="8"/>
      </top>
      <bottom/>
      <diagonal/>
    </border>
    <border>
      <start style="hair">
        <color indexed="8"/>
      </start>
      <end style="hair">
        <color indexed="8"/>
      </end>
      <top/>
      <bottom style="hair">
        <color indexed="8"/>
      </bottom>
      <diagonal/>
    </border>
    <border>
      <start style="dotted">
        <color indexed="64"/>
      </start>
      <end style="dotted">
        <color indexed="64"/>
      </end>
      <top style="dotted">
        <color indexed="64"/>
      </top>
      <bottom style="dotted">
        <color indexed="64"/>
      </bottom>
      <diagonal/>
    </border>
    <border>
      <start/>
      <end style="hair">
        <color indexed="8"/>
      </end>
      <top/>
      <bottom/>
      <diagonal/>
    </border>
    <border>
      <start/>
      <end/>
      <top style="hair">
        <color indexed="8"/>
      </top>
      <bottom/>
      <diagonal/>
    </border>
  </borders>
  <cellStyleXfs count="109">
    <xf numFmtId="0" fontId="0" fillId="0" borderId="0"/>
    <xf numFmtId="0" fontId="1" fillId="2" borderId="0" applyBorder="0" applyProtection="0"/>
    <xf numFmtId="0" fontId="1" fillId="3" borderId="0" applyBorder="0" applyProtection="0"/>
    <xf numFmtId="0" fontId="1" fillId="4" borderId="0" applyBorder="0" applyProtection="0"/>
    <xf numFmtId="0" fontId="1" fillId="2" borderId="0" applyBorder="0" applyProtection="0"/>
    <xf numFmtId="0" fontId="1" fillId="5" borderId="0" applyBorder="0" applyProtection="0"/>
    <xf numFmtId="0" fontId="1" fillId="3" borderId="0" applyBorder="0" applyProtection="0"/>
    <xf numFmtId="0" fontId="1" fillId="6" borderId="0" applyBorder="0" applyProtection="0"/>
    <xf numFmtId="0" fontId="1" fillId="7" borderId="0" applyBorder="0" applyProtection="0"/>
    <xf numFmtId="0" fontId="1" fillId="8" borderId="0" applyBorder="0" applyProtection="0"/>
    <xf numFmtId="0" fontId="1" fillId="6" borderId="0" applyBorder="0" applyProtection="0"/>
    <xf numFmtId="0" fontId="1" fillId="9" borderId="0" applyBorder="0" applyProtection="0"/>
    <xf numFmtId="0" fontId="1" fillId="3" borderId="0" applyBorder="0" applyProtection="0"/>
    <xf numFmtId="0" fontId="2" fillId="10" borderId="0" applyBorder="0" applyProtection="0"/>
    <xf numFmtId="0" fontId="2" fillId="7" borderId="0" applyBorder="0" applyProtection="0"/>
    <xf numFmtId="0" fontId="2" fillId="8" borderId="0" applyBorder="0" applyProtection="0"/>
    <xf numFmtId="0" fontId="2" fillId="6" borderId="0" applyBorder="0" applyProtection="0"/>
    <xf numFmtId="0" fontId="2" fillId="10" borderId="0" applyBorder="0" applyProtection="0"/>
    <xf numFmtId="0" fontId="2" fillId="3" borderId="0" applyBorder="0" applyProtection="0"/>
    <xf numFmtId="0" fontId="2" fillId="10" borderId="0" applyBorder="0" applyProtection="0"/>
    <xf numFmtId="0" fontId="2" fillId="11" borderId="0" applyBorder="0" applyProtection="0"/>
    <xf numFmtId="0" fontId="2" fillId="11" borderId="0" applyBorder="0" applyProtection="0"/>
    <xf numFmtId="0" fontId="2" fillId="12" borderId="0" applyBorder="0" applyProtection="0"/>
    <xf numFmtId="0" fontId="2" fillId="10" borderId="0" applyBorder="0" applyProtection="0"/>
    <xf numFmtId="0" fontId="2" fillId="13" borderId="0" applyBorder="0" applyProtection="0"/>
    <xf numFmtId="0" fontId="3" fillId="14" borderId="0" applyBorder="0" applyProtection="0"/>
    <xf numFmtId="164" fontId="4" fillId="0" borderId="0" applyBorder="0" applyProtection="0"/>
    <xf numFmtId="165" fontId="5" fillId="0" borderId="0" applyFill="0" applyBorder="0" applyAlignment="0" applyProtection="0"/>
    <xf numFmtId="164" fontId="4" fillId="0" borderId="0" applyBorder="0" applyProtection="0"/>
    <xf numFmtId="166" fontId="29" fillId="0" borderId="0" applyFill="0" applyBorder="0" applyAlignment="0" applyProtection="0"/>
    <xf numFmtId="166" fontId="29" fillId="0" borderId="0" applyFill="0" applyBorder="0" applyAlignment="0" applyProtection="0"/>
    <xf numFmtId="166" fontId="29" fillId="0" borderId="0" applyFill="0" applyBorder="0" applyAlignment="0" applyProtection="0"/>
    <xf numFmtId="166" fontId="29" fillId="0" borderId="0" applyFill="0" applyBorder="0" applyAlignment="0" applyProtection="0"/>
    <xf numFmtId="167" fontId="29" fillId="0" borderId="0" applyFill="0" applyBorder="0" applyAlignment="0" applyProtection="0"/>
    <xf numFmtId="167" fontId="5" fillId="0" borderId="0" applyFill="0" applyBorder="0" applyAlignment="0" applyProtection="0"/>
    <xf numFmtId="167" fontId="29" fillId="0" borderId="0" applyFill="0" applyBorder="0" applyAlignment="0" applyProtection="0"/>
    <xf numFmtId="167" fontId="5" fillId="0" borderId="0" applyFill="0" applyBorder="0" applyAlignment="0" applyProtection="0"/>
    <xf numFmtId="167" fontId="29" fillId="0" borderId="0" applyFill="0" applyBorder="0" applyAlignment="0" applyProtection="0"/>
    <xf numFmtId="167" fontId="6" fillId="0" borderId="0" applyFill="0" applyBorder="0" applyAlignment="0" applyProtection="0"/>
    <xf numFmtId="167" fontId="29" fillId="0" borderId="0" applyFill="0" applyBorder="0" applyAlignment="0" applyProtection="0"/>
    <xf numFmtId="167" fontId="29" fillId="0" borderId="0" applyFill="0" applyBorder="0" applyAlignment="0" applyProtection="0"/>
    <xf numFmtId="0" fontId="7" fillId="15" borderId="0" applyBorder="0" applyProtection="0"/>
    <xf numFmtId="0" fontId="8" fillId="0" borderId="0" applyBorder="0" applyProtection="0"/>
    <xf numFmtId="0" fontId="9" fillId="0" borderId="0"/>
    <xf numFmtId="0" fontId="29" fillId="0" borderId="0"/>
    <xf numFmtId="0" fontId="5" fillId="0" borderId="0" applyNumberFormat="0" applyFill="0" applyBorder="0" applyAlignment="0" applyProtection="0"/>
    <xf numFmtId="0" fontId="8" fillId="0" borderId="0"/>
    <xf numFmtId="0" fontId="5" fillId="0" borderId="0"/>
    <xf numFmtId="0" fontId="5" fillId="0" borderId="0"/>
    <xf numFmtId="0" fontId="8" fillId="0" borderId="0" applyBorder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9" fillId="0" borderId="0"/>
    <xf numFmtId="0" fontId="8" fillId="0" borderId="0" applyBorder="0" applyProtection="0"/>
    <xf numFmtId="0" fontId="6" fillId="0" borderId="0"/>
    <xf numFmtId="0" fontId="5" fillId="0" borderId="0"/>
    <xf numFmtId="0" fontId="29" fillId="0" borderId="0"/>
    <xf numFmtId="0" fontId="29" fillId="0" borderId="0"/>
    <xf numFmtId="0" fontId="29" fillId="0" borderId="0"/>
    <xf numFmtId="0" fontId="8" fillId="0" borderId="0" applyBorder="0" applyProtection="0"/>
    <xf numFmtId="168" fontId="4" fillId="0" borderId="0" applyBorder="0" applyProtection="0"/>
    <xf numFmtId="169" fontId="5" fillId="0" borderId="0" applyFill="0" applyBorder="0" applyAlignment="0" applyProtection="0"/>
    <xf numFmtId="9" fontId="4" fillId="0" borderId="0" applyBorder="0" applyProtection="0"/>
    <xf numFmtId="9" fontId="4" fillId="0" borderId="0" applyBorder="0" applyProtection="0"/>
    <xf numFmtId="9" fontId="6" fillId="0" borderId="0" applyFill="0" applyBorder="0" applyAlignment="0" applyProtection="0"/>
    <xf numFmtId="9" fontId="29" fillId="0" borderId="0" applyFill="0" applyBorder="0" applyAlignment="0" applyProtection="0"/>
    <xf numFmtId="9" fontId="5" fillId="0" borderId="0" applyFill="0" applyBorder="0" applyAlignment="0" applyProtection="0"/>
    <xf numFmtId="9" fontId="29" fillId="0" borderId="0" applyFill="0" applyBorder="0" applyAlignment="0" applyProtection="0"/>
    <xf numFmtId="9" fontId="6" fillId="0" borderId="0" applyFill="0" applyBorder="0" applyAlignment="0" applyProtection="0"/>
    <xf numFmtId="170" fontId="10" fillId="0" borderId="0" applyBorder="0" applyProtection="0"/>
    <xf numFmtId="171" fontId="11" fillId="0" borderId="1" applyProtection="0">
      <alignment horizontal="right" vertical="center"/>
    </xf>
    <xf numFmtId="172" fontId="12" fillId="0" borderId="2">
      <alignment horizontal="right" vertical="center"/>
    </xf>
    <xf numFmtId="172" fontId="12" fillId="0" borderId="2">
      <alignment horizontal="right" vertical="center"/>
    </xf>
    <xf numFmtId="172" fontId="12" fillId="0" borderId="2">
      <alignment horizontal="right" vertical="center"/>
    </xf>
    <xf numFmtId="173" fontId="11" fillId="0" borderId="1" applyProtection="0">
      <alignment horizontal="right" vertical="center"/>
    </xf>
    <xf numFmtId="174" fontId="12" fillId="0" borderId="2">
      <alignment horizontal="right" vertical="center"/>
    </xf>
    <xf numFmtId="174" fontId="12" fillId="0" borderId="2">
      <alignment horizontal="right" vertical="center"/>
    </xf>
    <xf numFmtId="174" fontId="12" fillId="0" borderId="2">
      <alignment horizontal="right" vertical="center"/>
    </xf>
    <xf numFmtId="49" fontId="11" fillId="0" borderId="1" applyProtection="0">
      <alignment vertical="center" wrapText="1"/>
    </xf>
    <xf numFmtId="49" fontId="12" fillId="0" borderId="2">
      <alignment vertical="center" wrapText="1"/>
    </xf>
    <xf numFmtId="49" fontId="12" fillId="0" borderId="2">
      <alignment vertical="center" wrapText="1"/>
    </xf>
    <xf numFmtId="49" fontId="12" fillId="0" borderId="2">
      <alignment vertical="center" wrapText="1"/>
    </xf>
    <xf numFmtId="0" fontId="13" fillId="0" borderId="0" applyBorder="0" applyProtection="0">
      <alignment horizontal="left" vertical="center"/>
    </xf>
    <xf numFmtId="175" fontId="11" fillId="0" borderId="1" applyProtection="0">
      <alignment horizontal="right" vertical="center"/>
    </xf>
    <xf numFmtId="176" fontId="12" fillId="0" borderId="2">
      <alignment horizontal="right" vertical="center"/>
    </xf>
    <xf numFmtId="176" fontId="12" fillId="0" borderId="2">
      <alignment horizontal="right" vertical="center"/>
    </xf>
    <xf numFmtId="176" fontId="12" fillId="0" borderId="2">
      <alignment horizontal="right" vertical="center"/>
    </xf>
    <xf numFmtId="49" fontId="14" fillId="6" borderId="3" applyProtection="0">
      <alignment horizontal="center" vertical="center" wrapText="1"/>
    </xf>
    <xf numFmtId="49" fontId="14" fillId="4" borderId="3" applyProtection="0">
      <alignment horizontal="center" vertical="center" wrapText="1"/>
    </xf>
    <xf numFmtId="49" fontId="15" fillId="4" borderId="4">
      <alignment horizontal="center" vertical="center" wrapText="1"/>
    </xf>
    <xf numFmtId="49" fontId="15" fillId="4" borderId="4">
      <alignment horizontal="center" vertical="center" wrapText="1"/>
    </xf>
    <xf numFmtId="49" fontId="15" fillId="4" borderId="4">
      <alignment horizontal="center" vertical="center" wrapText="1"/>
    </xf>
    <xf numFmtId="49" fontId="15" fillId="4" borderId="4">
      <alignment horizontal="center" vertical="center" wrapText="1"/>
    </xf>
    <xf numFmtId="0" fontId="12" fillId="4" borderId="5">
      <alignment horizontal="center" vertical="center" wrapText="1"/>
    </xf>
    <xf numFmtId="0" fontId="12" fillId="4" borderId="5">
      <alignment horizontal="center" vertical="center" wrapText="1"/>
    </xf>
    <xf numFmtId="0" fontId="12" fillId="4" borderId="5">
      <alignment horizontal="center" vertical="center" wrapText="1"/>
    </xf>
    <xf numFmtId="49" fontId="16" fillId="16" borderId="5">
      <alignment horizontal="center" vertical="center" wrapText="1"/>
    </xf>
    <xf numFmtId="49" fontId="16" fillId="16" borderId="5">
      <alignment horizontal="center" vertical="center" wrapText="1"/>
    </xf>
    <xf numFmtId="49" fontId="16" fillId="16" borderId="5">
      <alignment horizontal="center" vertical="center" wrapText="1"/>
    </xf>
    <xf numFmtId="49" fontId="17" fillId="0" borderId="0" applyBorder="0" applyProtection="0">
      <alignment horizontal="left" vertical="center"/>
    </xf>
    <xf numFmtId="49" fontId="18" fillId="0" borderId="0">
      <alignment horizontal="left" vertical="center"/>
    </xf>
    <xf numFmtId="177" fontId="19" fillId="0" borderId="0"/>
    <xf numFmtId="0" fontId="20" fillId="17" borderId="0" applyBorder="0" applyProtection="0"/>
    <xf numFmtId="178" fontId="29" fillId="0" borderId="0" applyFill="0" applyBorder="0" applyAlignment="0" applyProtection="0"/>
  </cellStyleXfs>
  <cellXfs count="110">
    <xf numFmtId="0" fontId="0" fillId="0" borderId="0" xfId="0"/>
    <xf numFmtId="0" fontId="21" fillId="0" borderId="0" xfId="0" applyNumberFormat="1" applyFont="1" applyFill="1" applyAlignment="1">
      <alignment horizontal="center" vertical="center" wrapText="1"/>
    </xf>
    <xf numFmtId="0" fontId="21" fillId="0" borderId="0" xfId="0" applyNumberFormat="1" applyFont="1"/>
    <xf numFmtId="0" fontId="8" fillId="0" borderId="0" xfId="0" applyNumberFormat="1" applyFont="1"/>
    <xf numFmtId="0" fontId="22" fillId="0" borderId="6" xfId="0" applyNumberFormat="1" applyFont="1" applyFill="1" applyBorder="1" applyAlignment="1">
      <alignment horizontal="center" vertical="center" wrapText="1"/>
    </xf>
    <xf numFmtId="3" fontId="21" fillId="0" borderId="6" xfId="0" applyNumberFormat="1" applyFont="1" applyBorder="1"/>
    <xf numFmtId="3" fontId="23" fillId="0" borderId="6" xfId="0" applyNumberFormat="1" applyFont="1" applyFill="1" applyBorder="1"/>
    <xf numFmtId="0" fontId="22" fillId="0" borderId="6" xfId="0" applyNumberFormat="1" applyFont="1" applyFill="1" applyBorder="1" applyAlignment="1">
      <alignment horizontal="left" vertical="center" wrapText="1"/>
    </xf>
    <xf numFmtId="180" fontId="21" fillId="0" borderId="0" xfId="0" applyNumberFormat="1" applyFont="1" applyFill="1" applyAlignment="1">
      <alignment horizontal="center" vertical="center" wrapText="1"/>
    </xf>
    <xf numFmtId="3" fontId="21" fillId="0" borderId="6" xfId="0" applyNumberFormat="1" applyFont="1" applyBorder="1" applyAlignment="1" applyProtection="1">
      <alignment horizontal="right" vertical="center"/>
    </xf>
    <xf numFmtId="0" fontId="22" fillId="0" borderId="0" xfId="0" applyNumberFormat="1" applyFont="1" applyFill="1" applyAlignment="1">
      <alignment horizontal="center" vertical="center" wrapText="1"/>
    </xf>
    <xf numFmtId="3" fontId="22" fillId="0" borderId="6" xfId="0" applyNumberFormat="1" applyFont="1" applyBorder="1" applyAlignment="1">
      <alignment horizontal="center"/>
    </xf>
    <xf numFmtId="3" fontId="24" fillId="0" borderId="6" xfId="0" applyNumberFormat="1" applyFont="1" applyFill="1" applyBorder="1" applyAlignment="1">
      <alignment horizontal="center"/>
    </xf>
    <xf numFmtId="0" fontId="22" fillId="0" borderId="0" xfId="0" applyNumberFormat="1" applyFont="1" applyAlignment="1">
      <alignment horizontal="center"/>
    </xf>
    <xf numFmtId="0" fontId="25" fillId="0" borderId="0" xfId="0" applyNumberFormat="1" applyFont="1" applyAlignment="1">
      <alignment horizontal="center"/>
    </xf>
    <xf numFmtId="3" fontId="21" fillId="0" borderId="0" xfId="0" applyNumberFormat="1" applyFont="1" applyAlignment="1">
      <alignment horizontal="center" vertical="center" wrapText="1"/>
    </xf>
    <xf numFmtId="4" fontId="21" fillId="0" borderId="0" xfId="0" applyNumberFormat="1" applyFont="1" applyAlignment="1">
      <alignment horizontal="center" vertical="center" wrapText="1"/>
    </xf>
    <xf numFmtId="1" fontId="21" fillId="0" borderId="0" xfId="0" applyNumberFormat="1" applyFont="1" applyFill="1" applyAlignment="1">
      <alignment horizontal="center" vertical="center" wrapText="1"/>
    </xf>
    <xf numFmtId="3" fontId="23" fillId="0" borderId="6" xfId="0" applyNumberFormat="1" applyFont="1" applyBorder="1"/>
    <xf numFmtId="3" fontId="24" fillId="0" borderId="6" xfId="0" applyNumberFormat="1" applyFont="1" applyBorder="1" applyAlignment="1">
      <alignment horizontal="center"/>
    </xf>
    <xf numFmtId="0" fontId="21" fillId="0" borderId="0" xfId="0" applyFont="1"/>
    <xf numFmtId="0" fontId="22" fillId="0" borderId="0" xfId="0" applyNumberFormat="1" applyFont="1" applyFill="1" applyAlignment="1">
      <alignment horizontal="left" vertical="center" wrapText="1"/>
    </xf>
    <xf numFmtId="3" fontId="21" fillId="0" borderId="6" xfId="0" applyNumberFormat="1" applyFont="1" applyFill="1" applyBorder="1" applyAlignment="1">
      <alignment horizontal="right" vertical="center" wrapText="1"/>
    </xf>
    <xf numFmtId="180" fontId="22" fillId="0" borderId="6" xfId="67" applyNumberFormat="1" applyFont="1" applyFill="1" applyBorder="1" applyAlignment="1" applyProtection="1">
      <alignment horizontal="center" vertical="center" wrapText="1"/>
    </xf>
    <xf numFmtId="180" fontId="21" fillId="0" borderId="6" xfId="67" applyNumberFormat="1" applyFont="1" applyFill="1" applyBorder="1" applyAlignment="1" applyProtection="1">
      <alignment horizontal="right" vertical="center" wrapText="1"/>
    </xf>
    <xf numFmtId="10" fontId="21" fillId="0" borderId="0" xfId="0" applyNumberFormat="1" applyFont="1"/>
    <xf numFmtId="0" fontId="27" fillId="0" borderId="0" xfId="0" applyFont="1"/>
    <xf numFmtId="0" fontId="21" fillId="0" borderId="0" xfId="0" applyNumberFormat="1" applyFont="1" applyBorder="1" applyAlignment="1">
      <alignment horizontal="left" vertical="center"/>
    </xf>
    <xf numFmtId="0" fontId="21" fillId="0" borderId="0" xfId="0" applyNumberFormat="1" applyFont="1" applyFill="1" applyAlignment="1">
      <alignment horizontal="right" vertical="center" wrapText="1"/>
    </xf>
    <xf numFmtId="0" fontId="28" fillId="0" borderId="0" xfId="0" applyNumberFormat="1" applyFont="1" applyFill="1" applyAlignment="1">
      <alignment horizontal="center" vertical="center" wrapText="1"/>
    </xf>
    <xf numFmtId="0" fontId="21" fillId="0" borderId="6" xfId="0" applyNumberFormat="1" applyFont="1" applyFill="1" applyBorder="1" applyAlignment="1">
      <alignment horizontal="center" vertical="center" wrapText="1"/>
    </xf>
    <xf numFmtId="3" fontId="21" fillId="0" borderId="6" xfId="28" applyNumberFormat="1" applyFont="1" applyFill="1" applyBorder="1" applyAlignment="1" applyProtection="1">
      <alignment horizontal="center" vertical="center" wrapText="1"/>
    </xf>
    <xf numFmtId="0" fontId="22" fillId="18" borderId="6" xfId="0" applyNumberFormat="1" applyFont="1" applyFill="1" applyBorder="1" applyAlignment="1">
      <alignment horizontal="center" vertical="center" wrapText="1"/>
    </xf>
    <xf numFmtId="0" fontId="22" fillId="18" borderId="6" xfId="0" applyNumberFormat="1" applyFont="1" applyFill="1" applyBorder="1" applyAlignment="1">
      <alignment horizontal="left"/>
    </xf>
    <xf numFmtId="0" fontId="22" fillId="18" borderId="6" xfId="0" applyNumberFormat="1" applyFont="1" applyFill="1" applyBorder="1" applyAlignment="1">
      <alignment horizontal="left" vertical="center" wrapText="1"/>
    </xf>
    <xf numFmtId="0" fontId="22" fillId="18" borderId="6" xfId="0" applyNumberFormat="1" applyFont="1" applyFill="1" applyBorder="1" applyAlignment="1">
      <alignment horizontal="center"/>
    </xf>
    <xf numFmtId="0" fontId="26" fillId="18" borderId="0" xfId="0" applyNumberFormat="1" applyFont="1" applyFill="1" applyAlignment="1">
      <alignment horizontal="left" vertical="center" wrapText="1"/>
    </xf>
    <xf numFmtId="0" fontId="21" fillId="18" borderId="0" xfId="0" applyNumberFormat="1" applyFont="1" applyFill="1" applyAlignment="1">
      <alignment horizontal="left" vertical="center" wrapText="1"/>
    </xf>
    <xf numFmtId="0" fontId="21" fillId="18" borderId="0" xfId="0" applyFont="1" applyFill="1"/>
    <xf numFmtId="0" fontId="22" fillId="18" borderId="0" xfId="0" applyNumberFormat="1" applyFont="1" applyFill="1" applyAlignment="1">
      <alignment horizontal="left" vertical="center" wrapText="1"/>
    </xf>
    <xf numFmtId="0" fontId="21" fillId="18" borderId="6" xfId="0" applyNumberFormat="1" applyFont="1" applyFill="1" applyBorder="1" applyAlignment="1">
      <alignment horizontal="center" vertical="center" wrapText="1"/>
    </xf>
    <xf numFmtId="3" fontId="21" fillId="18" borderId="6" xfId="28" applyNumberFormat="1" applyFont="1" applyFill="1" applyBorder="1" applyAlignment="1" applyProtection="1">
      <alignment horizontal="center" vertical="center" wrapText="1"/>
    </xf>
    <xf numFmtId="3" fontId="21" fillId="18" borderId="6" xfId="28" applyNumberFormat="1" applyFont="1" applyFill="1" applyBorder="1" applyAlignment="1" applyProtection="1">
      <alignment horizontal="center" vertical="center"/>
    </xf>
    <xf numFmtId="0" fontId="30" fillId="0" borderId="6" xfId="0" applyNumberFormat="1" applyFont="1" applyFill="1" applyBorder="1" applyAlignment="1">
      <alignment horizontal="center" vertical="center" wrapText="1"/>
    </xf>
    <xf numFmtId="0" fontId="30" fillId="2" borderId="0" xfId="0" applyNumberFormat="1" applyFont="1" applyFill="1" applyAlignment="1">
      <alignment horizontal="center" vertical="center" wrapText="1"/>
    </xf>
    <xf numFmtId="0" fontId="31" fillId="0" borderId="0" xfId="0" applyNumberFormat="1" applyFont="1" applyFill="1" applyAlignment="1">
      <alignment horizontal="center" vertical="center" wrapText="1"/>
    </xf>
    <xf numFmtId="0" fontId="31" fillId="0" borderId="0" xfId="0" applyNumberFormat="1" applyFont="1"/>
    <xf numFmtId="0" fontId="31" fillId="0" borderId="0" xfId="0" applyFont="1"/>
    <xf numFmtId="0" fontId="31" fillId="2" borderId="0" xfId="0" applyNumberFormat="1" applyFont="1" applyFill="1"/>
    <xf numFmtId="180" fontId="33" fillId="0" borderId="6" xfId="0" applyNumberFormat="1" applyFont="1" applyFill="1" applyBorder="1" applyAlignment="1">
      <alignment horizontal="right" vertical="center" wrapText="1"/>
    </xf>
    <xf numFmtId="0" fontId="31" fillId="0" borderId="7" xfId="0" applyNumberFormat="1" applyFont="1" applyFill="1" applyBorder="1" applyAlignment="1">
      <alignment horizontal="center" vertical="center" wrapText="1"/>
    </xf>
    <xf numFmtId="0" fontId="32" fillId="0" borderId="6" xfId="0" applyNumberFormat="1" applyFont="1" applyFill="1" applyBorder="1" applyAlignment="1">
      <alignment horizontal="center" vertical="center" wrapText="1"/>
    </xf>
    <xf numFmtId="3" fontId="32" fillId="0" borderId="6" xfId="0" applyNumberFormat="1" applyFont="1" applyFill="1" applyBorder="1" applyAlignment="1">
      <alignment horizontal="right" vertical="center" wrapText="1"/>
    </xf>
    <xf numFmtId="180" fontId="37" fillId="0" borderId="6" xfId="0" applyNumberFormat="1" applyFont="1" applyFill="1" applyBorder="1" applyAlignment="1">
      <alignment horizontal="right" vertical="center" wrapText="1"/>
    </xf>
    <xf numFmtId="180" fontId="32" fillId="0" borderId="6" xfId="0" applyNumberFormat="1" applyFont="1" applyFill="1" applyBorder="1" applyAlignment="1">
      <alignment horizontal="right" vertical="center" wrapText="1"/>
    </xf>
    <xf numFmtId="180" fontId="38" fillId="0" borderId="6" xfId="0" applyNumberFormat="1" applyFont="1" applyFill="1" applyBorder="1" applyAlignment="1">
      <alignment horizontal="right" vertical="center" wrapText="1"/>
    </xf>
    <xf numFmtId="180" fontId="30" fillId="2" borderId="0" xfId="0" applyNumberFormat="1" applyFont="1" applyFill="1" applyAlignment="1">
      <alignment horizontal="right" vertical="center" wrapText="1"/>
    </xf>
    <xf numFmtId="0" fontId="30" fillId="2" borderId="6" xfId="0" applyNumberFormat="1" applyFont="1" applyFill="1" applyBorder="1" applyAlignment="1">
      <alignment horizontal="center" vertical="center" wrapText="1"/>
    </xf>
    <xf numFmtId="0" fontId="31" fillId="2" borderId="0" xfId="0" applyNumberFormat="1" applyFont="1" applyFill="1" applyAlignment="1">
      <alignment horizontal="center" vertical="center" wrapText="1"/>
    </xf>
    <xf numFmtId="0" fontId="31" fillId="2" borderId="0" xfId="0" applyNumberFormat="1" applyFont="1" applyFill="1" applyAlignment="1">
      <alignment horizontal="left" vertical="center" wrapText="1"/>
    </xf>
    <xf numFmtId="0" fontId="30" fillId="2" borderId="6" xfId="64" applyNumberFormat="1" applyFont="1" applyFill="1" applyBorder="1" applyAlignment="1" applyProtection="1">
      <alignment horizontal="left" vertical="top" wrapText="1"/>
    </xf>
    <xf numFmtId="3" fontId="31" fillId="2" borderId="6" xfId="64" applyNumberFormat="1" applyFont="1" applyFill="1" applyBorder="1" applyAlignment="1" applyProtection="1">
      <alignment horizontal="right" vertical="center"/>
    </xf>
    <xf numFmtId="180" fontId="31" fillId="2" borderId="0" xfId="0" applyNumberFormat="1" applyFont="1" applyFill="1"/>
    <xf numFmtId="0" fontId="31" fillId="2" borderId="0" xfId="64" applyNumberFormat="1" applyFont="1" applyFill="1" applyBorder="1" applyAlignment="1" applyProtection="1">
      <alignment horizontal="left" vertical="top" wrapText="1"/>
    </xf>
    <xf numFmtId="3" fontId="31" fillId="2" borderId="0" xfId="64" applyNumberFormat="1" applyFont="1" applyFill="1" applyBorder="1" applyAlignment="1" applyProtection="1">
      <alignment horizontal="right" vertical="center"/>
    </xf>
    <xf numFmtId="180" fontId="31" fillId="2" borderId="0" xfId="0" applyNumberFormat="1" applyFont="1" applyFill="1" applyAlignment="1">
      <alignment horizontal="right" vertical="center" wrapText="1"/>
    </xf>
    <xf numFmtId="3" fontId="31" fillId="2" borderId="0" xfId="0" applyNumberFormat="1" applyFont="1" applyFill="1" applyAlignment="1">
      <alignment horizontal="right" vertical="center" wrapText="1"/>
    </xf>
    <xf numFmtId="0" fontId="30" fillId="2" borderId="0" xfId="64" applyNumberFormat="1" applyFont="1" applyFill="1" applyBorder="1" applyAlignment="1" applyProtection="1">
      <alignment horizontal="left" vertical="top" wrapText="1"/>
    </xf>
    <xf numFmtId="0" fontId="30" fillId="0" borderId="6" xfId="0" applyNumberFormat="1" applyFont="1" applyBorder="1" applyAlignment="1">
      <alignment horizontal="center" vertical="center" wrapText="1"/>
    </xf>
    <xf numFmtId="0" fontId="30" fillId="0" borderId="6" xfId="64" applyNumberFormat="1" applyFont="1" applyFill="1" applyBorder="1" applyAlignment="1" applyProtection="1">
      <alignment horizontal="left" vertical="top" wrapText="1"/>
    </xf>
    <xf numFmtId="3" fontId="31" fillId="0" borderId="6" xfId="64" applyNumberFormat="1" applyFont="1" applyFill="1" applyBorder="1" applyAlignment="1" applyProtection="1">
      <alignment horizontal="right" vertical="center"/>
    </xf>
    <xf numFmtId="180" fontId="31" fillId="2" borderId="0" xfId="64" applyNumberFormat="1" applyFont="1" applyFill="1" applyBorder="1" applyAlignment="1" applyProtection="1">
      <alignment horizontal="right" vertical="center"/>
    </xf>
    <xf numFmtId="1" fontId="31" fillId="2" borderId="0" xfId="64" applyNumberFormat="1" applyFont="1" applyFill="1" applyBorder="1" applyAlignment="1" applyProtection="1">
      <alignment horizontal="right" vertical="center"/>
    </xf>
    <xf numFmtId="0" fontId="30" fillId="2" borderId="0" xfId="0" applyNumberFormat="1" applyFont="1" applyFill="1"/>
    <xf numFmtId="0" fontId="30" fillId="2" borderId="0" xfId="0" applyNumberFormat="1" applyFont="1" applyFill="1" applyAlignment="1">
      <alignment horizontal="left" vertical="center" wrapText="1"/>
    </xf>
    <xf numFmtId="0" fontId="32" fillId="0" borderId="8" xfId="0" applyNumberFormat="1" applyFont="1" applyFill="1" applyBorder="1" applyAlignment="1">
      <alignment horizontal="left" vertical="center" wrapText="1"/>
    </xf>
    <xf numFmtId="180" fontId="33" fillId="0" borderId="9" xfId="0" applyNumberFormat="1" applyFont="1" applyFill="1" applyBorder="1" applyAlignment="1">
      <alignment horizontal="right" vertical="center" wrapText="1"/>
    </xf>
    <xf numFmtId="0" fontId="30" fillId="0" borderId="10" xfId="0" applyNumberFormat="1" applyFont="1" applyFill="1" applyBorder="1" applyAlignment="1">
      <alignment horizontal="center" vertical="center" wrapText="1"/>
    </xf>
    <xf numFmtId="0" fontId="32" fillId="0" borderId="8" xfId="0" applyNumberFormat="1" applyFont="1" applyFill="1" applyBorder="1" applyAlignment="1">
      <alignment horizontal="center" vertical="center" wrapText="1"/>
    </xf>
    <xf numFmtId="3" fontId="32" fillId="0" borderId="11" xfId="0" applyNumberFormat="1" applyFont="1" applyFill="1" applyBorder="1" applyAlignment="1">
      <alignment horizontal="right" vertical="center" wrapText="1"/>
    </xf>
    <xf numFmtId="3" fontId="31" fillId="0" borderId="12" xfId="0" applyNumberFormat="1" applyFont="1" applyBorder="1"/>
    <xf numFmtId="182" fontId="31" fillId="0" borderId="0" xfId="28" applyNumberFormat="1" applyFont="1"/>
    <xf numFmtId="180" fontId="4" fillId="0" borderId="0" xfId="67" applyNumberFormat="1"/>
    <xf numFmtId="182" fontId="4" fillId="0" borderId="0" xfId="28" applyNumberFormat="1"/>
    <xf numFmtId="3" fontId="34" fillId="0" borderId="0" xfId="0" applyNumberFormat="1" applyFont="1" applyAlignment="1">
      <alignment horizontal="left" vertical="center"/>
    </xf>
    <xf numFmtId="3" fontId="34" fillId="0" borderId="0" xfId="0" applyNumberFormat="1" applyFont="1" applyAlignment="1">
      <alignment horizontal="left"/>
    </xf>
    <xf numFmtId="3" fontId="35" fillId="0" borderId="0" xfId="0" applyNumberFormat="1" applyFont="1"/>
    <xf numFmtId="188" fontId="34" fillId="0" borderId="0" xfId="28" applyNumberFormat="1" applyFont="1"/>
    <xf numFmtId="188" fontId="35" fillId="0" borderId="0" xfId="28" applyNumberFormat="1" applyFont="1"/>
    <xf numFmtId="0" fontId="21" fillId="0" borderId="0" xfId="0" applyFont="1" applyAlignment="1">
      <alignment wrapText="1"/>
    </xf>
    <xf numFmtId="0" fontId="0" fillId="0" borderId="0" xfId="0" applyAlignment="1">
      <alignment wrapText="1"/>
    </xf>
    <xf numFmtId="0" fontId="24" fillId="0" borderId="6" xfId="0" applyNumberFormat="1" applyFont="1" applyFill="1" applyBorder="1" applyAlignment="1">
      <alignment horizontal="center" vertical="center" wrapText="1"/>
    </xf>
    <xf numFmtId="180" fontId="24" fillId="0" borderId="6" xfId="67" applyNumberFormat="1" applyFont="1" applyFill="1" applyBorder="1" applyAlignment="1" applyProtection="1">
      <alignment horizontal="center" vertical="center" wrapText="1"/>
    </xf>
    <xf numFmtId="0" fontId="23" fillId="0" borderId="6" xfId="0" applyNumberFormat="1" applyFont="1" applyBorder="1" applyAlignment="1">
      <alignment horizontal="center" vertical="center"/>
    </xf>
    <xf numFmtId="0" fontId="24" fillId="0" borderId="6" xfId="0" applyNumberFormat="1" applyFont="1" applyBorder="1" applyAlignment="1">
      <alignment horizontal="left" vertical="center"/>
    </xf>
    <xf numFmtId="3" fontId="23" fillId="0" borderId="6" xfId="0" applyNumberFormat="1" applyFont="1" applyBorder="1" applyAlignment="1">
      <alignment horizontal="center" vertical="center"/>
    </xf>
    <xf numFmtId="180" fontId="23" fillId="0" borderId="6" xfId="67" applyNumberFormat="1" applyFont="1" applyFill="1" applyBorder="1" applyAlignment="1" applyProtection="1">
      <alignment horizontal="right" vertical="center" wrapText="1"/>
    </xf>
    <xf numFmtId="3" fontId="22" fillId="0" borderId="0" xfId="0" applyNumberFormat="1" applyFont="1" applyAlignment="1">
      <alignment horizontal="center"/>
    </xf>
    <xf numFmtId="0" fontId="0" fillId="0" borderId="0" xfId="0" applyAlignment="1">
      <alignment vertical="center"/>
    </xf>
    <xf numFmtId="38" fontId="0" fillId="0" borderId="0" xfId="0" applyNumberFormat="1" applyAlignment="1">
      <alignment vertical="center"/>
    </xf>
    <xf numFmtId="3" fontId="31" fillId="0" borderId="0" xfId="0" applyNumberFormat="1" applyFont="1"/>
    <xf numFmtId="0" fontId="22" fillId="0" borderId="6" xfId="0" applyNumberFormat="1" applyFont="1" applyFill="1" applyBorder="1" applyAlignment="1">
      <alignment horizontal="center" vertical="center" wrapText="1"/>
    </xf>
    <xf numFmtId="0" fontId="30" fillId="0" borderId="6" xfId="0" applyNumberFormat="1" applyFont="1" applyFill="1" applyBorder="1" applyAlignment="1">
      <alignment horizontal="center" vertical="center" wrapText="1"/>
    </xf>
    <xf numFmtId="0" fontId="31" fillId="2" borderId="0" xfId="0" applyNumberFormat="1" applyFont="1" applyFill="1" applyBorder="1" applyAlignment="1">
      <alignment horizontal="left" vertical="center" wrapText="1"/>
    </xf>
    <xf numFmtId="0" fontId="31" fillId="2" borderId="13" xfId="0" applyNumberFormat="1" applyFont="1" applyFill="1" applyBorder="1" applyAlignment="1">
      <alignment horizontal="left" vertical="center" wrapText="1"/>
    </xf>
    <xf numFmtId="0" fontId="30" fillId="2" borderId="6" xfId="0" applyNumberFormat="1" applyFont="1" applyFill="1" applyBorder="1" applyAlignment="1">
      <alignment horizontal="center" vertical="center" wrapText="1"/>
    </xf>
    <xf numFmtId="0" fontId="24" fillId="0" borderId="6" xfId="0" applyNumberFormat="1" applyFont="1" applyFill="1" applyBorder="1" applyAlignment="1">
      <alignment horizontal="center" vertical="center" wrapText="1"/>
    </xf>
    <xf numFmtId="0" fontId="36" fillId="0" borderId="0" xfId="0" applyNumberFormat="1" applyFont="1" applyBorder="1" applyAlignment="1">
      <alignment horizontal="left" vertical="center" wrapText="1"/>
    </xf>
    <xf numFmtId="0" fontId="26" fillId="18" borderId="0" xfId="0" applyNumberFormat="1" applyFont="1" applyFill="1" applyBorder="1" applyAlignment="1">
      <alignment horizontal="left" vertical="center" wrapText="1"/>
    </xf>
    <xf numFmtId="0" fontId="21" fillId="0" borderId="14" xfId="0" applyNumberFormat="1" applyFont="1" applyFill="1" applyBorder="1" applyAlignment="1">
      <alignment horizontal="left" vertical="center" wrapText="1"/>
    </xf>
  </cellXfs>
  <cellStyles count="109">
    <cellStyle name="20% - Colore1" xfId="1" xr:uid="{8EC7FF07-815B-49EC-A27E-0A81DEBAB600}"/>
    <cellStyle name="20% - Colore2" xfId="2" xr:uid="{430545F5-20FC-4620-AA71-12EABA09CF26}"/>
    <cellStyle name="20% - Colore3" xfId="3" xr:uid="{82973B41-447D-4672-BB5F-8BC3272D984D}"/>
    <cellStyle name="20% - Colore4" xfId="4" xr:uid="{61F39AB8-4AC9-4C22-9C09-83E22A83B7C3}"/>
    <cellStyle name="20% - Colore5" xfId="5" xr:uid="{F7D07630-02F3-41F3-971F-45A960EBC803}"/>
    <cellStyle name="20% - Colore6" xfId="6" xr:uid="{DC378401-1B5D-46AB-9B44-A513627CA870}"/>
    <cellStyle name="40% - Colore1" xfId="7" xr:uid="{8299ABF8-80F5-4BF5-B0BF-9AA5B09E5FBE}"/>
    <cellStyle name="40% - Colore2" xfId="8" xr:uid="{5B66597A-1508-48A1-AE23-2C5D300B95C0}"/>
    <cellStyle name="40% - Colore3" xfId="9" xr:uid="{29A70453-05AA-4F56-A9D5-7B80B756D893}"/>
    <cellStyle name="40% - Colore4" xfId="10" xr:uid="{7ACBD89F-C7DE-419A-B254-1417CB1BC3A3}"/>
    <cellStyle name="40% - Colore5" xfId="11" xr:uid="{038C4973-B53F-4D94-82DA-D6DBCA44CEB4}"/>
    <cellStyle name="40% - Colore6" xfId="12" xr:uid="{A4493A15-DE8C-4DE4-B7C2-1EDA131AD814}"/>
    <cellStyle name="60% - Colore1" xfId="13" xr:uid="{3014FB57-CB39-48FE-96A9-1024C1469BA4}"/>
    <cellStyle name="60% - Colore2" xfId="14" xr:uid="{350A70D4-306E-4ED8-BE7D-AF6E9BCD38E1}"/>
    <cellStyle name="60% - Colore3" xfId="15" xr:uid="{429169AE-7D54-4933-BAD8-C354CE587031}"/>
    <cellStyle name="60% - Colore4" xfId="16" xr:uid="{4393E8F7-E753-4F0F-95EC-F60DC18539F1}"/>
    <cellStyle name="60% - Colore5" xfId="17" xr:uid="{293B9AD3-4F0C-4879-845C-1155127C472D}"/>
    <cellStyle name="60% - Colore6" xfId="18" xr:uid="{E5ABF84C-747E-41DD-AFC3-F4979D15D546}"/>
    <cellStyle name="Colore1" xfId="19" xr:uid="{3A3691D0-2920-4E4D-B0A0-25DFDAC7A088}"/>
    <cellStyle name="Colore2" xfId="20" xr:uid="{5985EF69-4A62-4862-BF93-FE47E0C481A1}"/>
    <cellStyle name="Colore3" xfId="21" xr:uid="{10DADA33-139C-475D-B6AA-8C7B999F10D4}"/>
    <cellStyle name="Colore4" xfId="22" xr:uid="{E46D298C-DB1E-4C74-A3B3-A09F2A1F58AB}"/>
    <cellStyle name="Colore5" xfId="23" xr:uid="{C9CE2A0B-2C6E-4274-9DD3-E6ECEAEA8D4E}"/>
    <cellStyle name="Colore6" xfId="24" xr:uid="{0B006641-300A-41B4-8A8E-4759CE128CDF}"/>
    <cellStyle name="Controlla cella" xfId="25" xr:uid="{B2BB0BB2-90D7-45A4-BB5F-F16873DCEB12}"/>
    <cellStyle name="Euro" xfId="26" xr:uid="{51F78072-BC92-4444-9DE0-BC4D22A8E3D6}"/>
    <cellStyle name="Euro 2" xfId="27" xr:uid="{52FEF355-77B6-439D-BDF2-819E7CE789D3}"/>
    <cellStyle name="Migliaia" xfId="28" builtinId="3"/>
    <cellStyle name="Migliaia (0)_1" xfId="29" xr:uid="{2F06B5F5-AD6B-4EDB-AF9C-EDF7AB11965E}"/>
    <cellStyle name="Migliaia [0] 2" xfId="30" xr:uid="{388F33A0-2838-4239-9EF2-292489C8793C}"/>
    <cellStyle name="Migliaia [0] 2 2" xfId="31" xr:uid="{7F27247D-B5AA-44B9-A5DC-DAE047DBE7E9}"/>
    <cellStyle name="Migliaia [0] 3" xfId="32" xr:uid="{BB311B4E-E872-4FF7-8931-CB765D056E36}"/>
    <cellStyle name="Migliaia 2" xfId="33" xr:uid="{67695D7D-911F-47A0-9442-0CEC26AB070D}"/>
    <cellStyle name="Migliaia 2 2" xfId="34" xr:uid="{810133C6-2764-4B36-8070-69DB9B02F617}"/>
    <cellStyle name="Migliaia 3" xfId="35" xr:uid="{515CC3BC-4C6F-492B-ACE0-7C0DF031512C}"/>
    <cellStyle name="Migliaia 3 2" xfId="36" xr:uid="{4BCC9889-56A1-483A-810A-00FCE98F7130}"/>
    <cellStyle name="Migliaia 4" xfId="37" xr:uid="{124C59E7-8EE6-4C13-A3B1-C1945B40D658}"/>
    <cellStyle name="Migliaia 5" xfId="38" xr:uid="{091DBAEC-FF45-4CE6-9B90-50840AF98E29}"/>
    <cellStyle name="Migliaia 6" xfId="39" xr:uid="{034161FA-AF67-49CF-A410-F226CC30FB17}"/>
    <cellStyle name="Migliaia 7" xfId="40" xr:uid="{75EE1463-F83D-4408-A70B-845839B7834B}"/>
    <cellStyle name="Non valido" xfId="41" xr:uid="{EDB60DF2-EF4B-46F8-898B-E881E2726CBA}"/>
    <cellStyle name="Normal 2" xfId="42" xr:uid="{3EA74550-BC1E-40DE-B046-FE6CEC24B5B8}"/>
    <cellStyle name="Normal_1.1" xfId="43" xr:uid="{913ABDCD-ECA3-4029-B253-8F7957F9854C}"/>
    <cellStyle name="Normale" xfId="0" builtinId="0"/>
    <cellStyle name="Normale 10" xfId="44" xr:uid="{BCA1D4B8-AC24-4860-8565-573D2C33659C}"/>
    <cellStyle name="Normale 11" xfId="45" xr:uid="{6FA26FAB-0214-4118-820C-E5F571CEAD3F}"/>
    <cellStyle name="Normale 12" xfId="46" xr:uid="{56CF4EF6-BE6F-40B6-9B24-23EF538C5BB9}"/>
    <cellStyle name="Normale 13" xfId="47" xr:uid="{6B40BEE6-6BDC-42AC-837A-8DFE34CD8BEA}"/>
    <cellStyle name="Normale 14" xfId="48" xr:uid="{E04DF2E7-7934-4907-98F6-D1621AC16DA4}"/>
    <cellStyle name="Normale 2" xfId="49" xr:uid="{ACAB9407-D9EB-4236-A87D-C65C95AC88CD}"/>
    <cellStyle name="Normale 2 2" xfId="50" xr:uid="{631DB37A-53A9-46A4-B8C4-5E7AE0BDDF0D}"/>
    <cellStyle name="Normale 2 2 2" xfId="51" xr:uid="{912157BE-8332-409D-8637-35E14C6776A1}"/>
    <cellStyle name="Normale 2 3" xfId="52" xr:uid="{5A4B05DF-AE4F-4B89-ACEE-E2EA4D51562E}"/>
    <cellStyle name="Normale 2 4" xfId="53" xr:uid="{BEDC6A71-CB31-4682-BCB7-E320A2D6FEF0}"/>
    <cellStyle name="Normale 2 5" xfId="54" xr:uid="{0F8134F2-3718-4EEC-A507-EFAE5A0BCBB8}"/>
    <cellStyle name="Normale 2_Carlo valori mobiliariEND2004_09" xfId="55" xr:uid="{E7FF9870-DD1C-4CCD-A04F-5DDFDDE1ABDE}"/>
    <cellStyle name="Normale 3" xfId="56" xr:uid="{9124A03C-780F-4FFA-A9C0-279AB4739235}"/>
    <cellStyle name="Normale 3 2" xfId="57" xr:uid="{E428ACBB-19AE-4302-B21A-1BBDDE002EF4}"/>
    <cellStyle name="Normale 4" xfId="58" xr:uid="{03F3640E-BCAE-427A-A433-D4ACDD5A8367}"/>
    <cellStyle name="Normale 5" xfId="59" xr:uid="{1F651D56-A8C9-4358-A119-54D9CA1AF3AF}"/>
    <cellStyle name="Normale 6" xfId="60" xr:uid="{291B8561-F556-4EB0-A656-ECDCCC1A89D1}"/>
    <cellStyle name="Normale 7" xfId="61" xr:uid="{5F7075BB-593E-4FA2-BDD1-4F6E019BA10E}"/>
    <cellStyle name="Normale 8" xfId="62" xr:uid="{5BE53797-65CB-446D-9BD7-B374C93C5FC7}"/>
    <cellStyle name="Normale 9" xfId="63" xr:uid="{8C520FA1-79D0-4DDC-80D2-0A74FC9CB517}"/>
    <cellStyle name="Normale_Foglio1" xfId="64" xr:uid="{0F1A9A4C-666E-4E03-BAE1-0633CCEB0541}"/>
    <cellStyle name="Nuovo" xfId="65" xr:uid="{7EA18032-D4A6-49CB-936F-61739887BBF7}"/>
    <cellStyle name="Nuovo 2" xfId="66" xr:uid="{D950A762-497E-4CD6-A3A8-D8814CFCC6D9}"/>
    <cellStyle name="Percentuale" xfId="67" builtinId="5"/>
    <cellStyle name="Percentuale 2" xfId="68" xr:uid="{7DCBFE7A-C38F-436B-AE6B-8A8AD032BE30}"/>
    <cellStyle name="Percentuale 2 2" xfId="69" xr:uid="{43812157-510E-43F5-88C6-71DD4C86258E}"/>
    <cellStyle name="Percentuale 3" xfId="70" xr:uid="{7596DBB7-812B-44D9-BF59-A3F55261B0FD}"/>
    <cellStyle name="Percentuale 3 2" xfId="71" xr:uid="{1A16E80B-4C0D-4B3A-86E3-F269DACC02F7}"/>
    <cellStyle name="Percentuale 4" xfId="72" xr:uid="{16C965C7-BD30-4265-BA4C-1C51A2958F6D}"/>
    <cellStyle name="Percentuale 5" xfId="73" xr:uid="{63FA7DCE-5AAC-421C-BB0A-BB56394E1ABF}"/>
    <cellStyle name="Risultato2" xfId="74" xr:uid="{D74EE314-F688-44C7-9B98-B31AAB1484CB}"/>
    <cellStyle name="T_decimale(1)" xfId="75" xr:uid="{0852AD38-0BD7-405A-83DB-3BAE3771E1E7}"/>
    <cellStyle name="T_decimale(1)_tavole nazionali GE 2011-1" xfId="76" xr:uid="{08A5FBE9-3300-4104-BC34-24044688608D}"/>
    <cellStyle name="T_decimale(1)_Volume Nazionale al 29-4-2010" xfId="77" xr:uid="{3DEC0E5A-7E90-4076-A3F7-0EAEFB4AC63A}"/>
    <cellStyle name="T_decimale(1)_Volume Nazionale parte imprese" xfId="78" xr:uid="{AEFD78C1-B6FB-4CD8-BC13-2F49601B12E7}"/>
    <cellStyle name="T_decimale(2)" xfId="79" xr:uid="{C6A9511C-AD38-483C-A830-CD5982E6A230}"/>
    <cellStyle name="T_decimale(2)_tavole nazionali GE 2011-1" xfId="80" xr:uid="{39092224-2643-4678-AD72-0B1FB7B90A52}"/>
    <cellStyle name="T_decimale(2)_Volume Nazionale al 29-4-2010" xfId="81" xr:uid="{CB7CF53B-9C09-40C7-9238-77365FF9CEC1}"/>
    <cellStyle name="T_decimale(2)_Volume Nazionale parte imprese" xfId="82" xr:uid="{135C2D86-A5F8-4EC1-A1F2-961772E04602}"/>
    <cellStyle name="T_fiancata" xfId="83" xr:uid="{5AD18311-AB0C-438C-9005-81B70C5BD382}"/>
    <cellStyle name="T_fiancata_tavole nazionali GE 2011-1" xfId="84" xr:uid="{E5F69222-53E6-4BEA-8BAA-3AA3E4B81805}"/>
    <cellStyle name="T_fiancata_Volume Nazionale al 29-4-2010" xfId="85" xr:uid="{F6F59839-B8BA-4266-A175-073E70000E3D}"/>
    <cellStyle name="T_fiancata_Volume Nazionale parte imprese" xfId="86" xr:uid="{558BEF77-EA24-49CA-BC87-BA67F0050490}"/>
    <cellStyle name="T_fonte" xfId="87" xr:uid="{6A20B719-F4D6-4261-8BBE-B8773470B55C}"/>
    <cellStyle name="T_intero" xfId="88" xr:uid="{3B79494A-2EC9-4740-8C4E-16355DDB1C71}"/>
    <cellStyle name="T_intero_tavole nazionali GE 2011-1" xfId="89" xr:uid="{5618292C-7388-4AA4-9840-DF9A9534239E}"/>
    <cellStyle name="T_intero_Volume Nazionale al 29-4-2010" xfId="90" xr:uid="{6AD24FDB-E619-4BC8-BA7C-7CC6D3819CAD}"/>
    <cellStyle name="T_intero_Volume Nazionale parte imprese" xfId="91" xr:uid="{0B29BBBA-4F4F-4244-B5F7-E45E9FFC0C01}"/>
    <cellStyle name="T_intestazione" xfId="92" xr:uid="{BCA66416-A7B8-4593-B78D-12D7B25FD6D6}"/>
    <cellStyle name="T_intestazione bassa" xfId="93" xr:uid="{D78A92C1-BD05-4974-BFF7-A39B67B2F61F}"/>
    <cellStyle name="T_intestazione bassa_Tavole dati" xfId="94" xr:uid="{32492B83-789C-478E-BD96-18EC18D940B9}"/>
    <cellStyle name="T_intestazione bassa_Tavole dati_tavole nazionali GE 2011-1" xfId="95" xr:uid="{699FCAA2-950B-4782-B079-1D9A0867CC71}"/>
    <cellStyle name="T_intestazione bassa_Tavole dati_Volume Nazionale al 29-4-2010" xfId="96" xr:uid="{DB3BDA2E-263F-4EF5-B571-0CAED60AD279}"/>
    <cellStyle name="T_intestazione bassa_Tavole dati_Volume Nazionale parte imprese" xfId="97" xr:uid="{83AFD911-61B3-44D8-B8CA-58D93101BBF1}"/>
    <cellStyle name="T_intestazione bassa_tavole nazionali GE 2011-1" xfId="98" xr:uid="{10AAEC13-3513-476B-B2FB-77EAE4EE5AD8}"/>
    <cellStyle name="T_intestazione bassa_Volume Nazionale al 29-4-2010" xfId="99" xr:uid="{212E3875-9270-4731-A4E9-CEE4F2167A36}"/>
    <cellStyle name="T_intestazione bassa_Volume Nazionale parte imprese" xfId="100" xr:uid="{0506AA97-EE1C-4387-A1BF-0E4A8DC41DA9}"/>
    <cellStyle name="T_intestazione_tavole nazionali GE 2011-1" xfId="101" xr:uid="{258E8022-8EF7-4CF9-B0F4-1275603E1692}"/>
    <cellStyle name="T_intestazione_Volume Nazionale al 29-4-2010" xfId="102" xr:uid="{95EACBB2-6CA4-4A8F-8D9A-ED6BBCA37E72}"/>
    <cellStyle name="T_intestazione_Volume Nazionale parte imprese" xfId="103" xr:uid="{10C946C6-A0D1-42A2-B705-8A58E06E2481}"/>
    <cellStyle name="T_titolo" xfId="104" xr:uid="{501CC6BE-4EFF-4C26-8242-A5FCB521D569}"/>
    <cellStyle name="T_titolo_Tavole dati" xfId="105" xr:uid="{63AB8349-3B6B-4A59-8034-D9ABF8F553A3}"/>
    <cellStyle name="trattino" xfId="106" xr:uid="{CC780960-ADE7-4578-8D75-990B4736A04A}"/>
    <cellStyle name="Valido" xfId="107" xr:uid="{40AE1260-668D-42D6-AF25-473B6D287416}"/>
    <cellStyle name="Valuta (0)_01Piemonteval" xfId="108" xr:uid="{4AA68DBF-9871-4059-9057-E9FB68BAF319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20884"/>
      <rgbColor rgb="0000FFFF"/>
      <rgbColor rgb="00800000"/>
      <rgbColor rgb="00006411"/>
      <rgbColor rgb="00000080"/>
      <rgbColor rgb="0090713A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2CD32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purl.oclc.org/ooxml/officeDocument/relationships/calcChain" Target="calcChain.xml"/><Relationship Id="rId3" Type="http://purl.oclc.org/ooxml/officeDocument/relationships/worksheet" Target="worksheets/sheet3.xml"/><Relationship Id="rId7" Type="http://purl.oclc.org/ooxml/officeDocument/relationships/sharedStrings" Target="sharedStrings.xml"/><Relationship Id="rId2" Type="http://purl.oclc.org/ooxml/officeDocument/relationships/worksheet" Target="worksheets/sheet2.xml"/><Relationship Id="rId1" Type="http://purl.oclc.org/ooxml/officeDocument/relationships/worksheet" Target="worksheets/sheet1.xml"/><Relationship Id="rId6" Type="http://purl.oclc.org/ooxml/officeDocument/relationships/styles" Target="styles.xml"/><Relationship Id="rId5" Type="http://purl.oclc.org/ooxml/officeDocument/relationships/theme" Target="theme/theme1.xml"/><Relationship Id="rId4" Type="http://purl.oclc.org/ooxml/officeDocument/relationships/worksheet" Target="worksheets/sheet4.xml"/></Relationships>
</file>

<file path=xl/theme/theme1.xml><?xml version="1.0" encoding="utf-8"?>
<a:theme xmlns:a="http://purl.oclc.org/ooxml/drawingml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4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98CA2-58F5-4B7A-B52E-7E93FC1F8721}">
  <sheetPr>
    <tabColor theme="0"/>
  </sheetPr>
  <dimension ref="A1:AA56"/>
  <sheetViews>
    <sheetView zoomScaleNormal="100" zoomScaleSheetLayoutView="95" workbookViewId="0">
      <selection activeCell="E52" sqref="E52"/>
    </sheetView>
  </sheetViews>
  <sheetFormatPr defaultColWidth="9.42578125" defaultRowHeight="15" x14ac:dyDescent="0.25"/>
  <cols>
    <col min="1" max="1" width="62" style="37" customWidth="1"/>
    <col min="2" max="2" width="18.42578125" style="1" customWidth="1"/>
    <col min="3" max="3" width="20.28515625" style="1" customWidth="1"/>
    <col min="4" max="4" width="13.7109375" style="1" customWidth="1"/>
    <col min="5" max="5" width="34.85546875" style="2" customWidth="1"/>
    <col min="6" max="7" width="18.7109375" style="83" customWidth="1"/>
    <col min="8" max="27" width="9.42578125" style="2"/>
    <col min="28" max="16384" width="9.42578125" style="3"/>
  </cols>
  <sheetData>
    <row r="1" spans="1:4" ht="25.35" customHeight="1" x14ac:dyDescent="0.25">
      <c r="A1" s="101" t="s">
        <v>0</v>
      </c>
      <c r="B1" s="101"/>
      <c r="C1" s="101"/>
    </row>
    <row r="2" spans="1:4" ht="14.1" customHeight="1" x14ac:dyDescent="0.25">
      <c r="A2" s="32" t="s">
        <v>1</v>
      </c>
      <c r="B2" s="4">
        <v>2024</v>
      </c>
      <c r="C2" s="4">
        <v>2025</v>
      </c>
    </row>
    <row r="3" spans="1:4" ht="15.6" customHeight="1" x14ac:dyDescent="0.25">
      <c r="A3" s="33" t="s">
        <v>46</v>
      </c>
      <c r="B3" s="6">
        <v>771047461</v>
      </c>
      <c r="C3" s="6">
        <v>751161307</v>
      </c>
      <c r="D3" s="82"/>
    </row>
    <row r="4" spans="1:4" ht="15.6" customHeight="1" x14ac:dyDescent="0.25">
      <c r="A4" s="33" t="s">
        <v>47</v>
      </c>
      <c r="B4" s="6">
        <v>93799402</v>
      </c>
      <c r="C4" s="6">
        <v>87924330</v>
      </c>
      <c r="D4" s="82"/>
    </row>
    <row r="5" spans="1:4" ht="15.6" customHeight="1" x14ac:dyDescent="0.25">
      <c r="A5" s="34" t="s">
        <v>48</v>
      </c>
      <c r="B5" s="6">
        <v>8804432563</v>
      </c>
      <c r="C5" s="6">
        <v>9504610192</v>
      </c>
      <c r="D5" s="82"/>
    </row>
    <row r="6" spans="1:4" ht="15.6" customHeight="1" x14ac:dyDescent="0.25">
      <c r="A6" s="34" t="s">
        <v>49</v>
      </c>
      <c r="B6" s="9">
        <v>946254973</v>
      </c>
      <c r="C6" s="9">
        <v>974776391</v>
      </c>
      <c r="D6" s="82"/>
    </row>
    <row r="7" spans="1:4" ht="15.6" customHeight="1" x14ac:dyDescent="0.25">
      <c r="A7" s="34" t="s">
        <v>50</v>
      </c>
      <c r="B7" s="9">
        <v>1420411442</v>
      </c>
      <c r="C7" s="9">
        <v>1401554036</v>
      </c>
      <c r="D7" s="82"/>
    </row>
    <row r="8" spans="1:4" ht="15.6" customHeight="1" x14ac:dyDescent="0.25">
      <c r="A8" s="34" t="s">
        <v>51</v>
      </c>
      <c r="B8" s="9">
        <v>409207018</v>
      </c>
      <c r="C8" s="9">
        <v>461650110</v>
      </c>
      <c r="D8" s="82"/>
    </row>
    <row r="9" spans="1:4" ht="15.6" customHeight="1" x14ac:dyDescent="0.25">
      <c r="A9" s="34" t="s">
        <v>52</v>
      </c>
      <c r="B9" s="9">
        <v>27395357</v>
      </c>
      <c r="C9" s="9">
        <v>33201081</v>
      </c>
      <c r="D9" s="82"/>
    </row>
    <row r="10" spans="1:4" ht="15.6" customHeight="1" x14ac:dyDescent="0.25">
      <c r="A10" s="34" t="s">
        <v>53</v>
      </c>
      <c r="B10" s="9">
        <v>1013842518</v>
      </c>
      <c r="C10" s="9">
        <v>1024241840</v>
      </c>
      <c r="D10" s="82"/>
    </row>
    <row r="11" spans="1:4" ht="15.6" customHeight="1" x14ac:dyDescent="0.25">
      <c r="A11" s="34" t="s">
        <v>54</v>
      </c>
      <c r="B11" s="9">
        <v>117919008</v>
      </c>
      <c r="C11" s="9">
        <v>109790389</v>
      </c>
      <c r="D11" s="82"/>
    </row>
    <row r="12" spans="1:4" ht="15.6" customHeight="1" x14ac:dyDescent="0.25">
      <c r="A12" s="34" t="s">
        <v>55</v>
      </c>
      <c r="B12" s="9">
        <v>441756376</v>
      </c>
      <c r="C12" s="9">
        <v>444830201</v>
      </c>
      <c r="D12" s="82"/>
    </row>
    <row r="13" spans="1:4" ht="15.6" customHeight="1" x14ac:dyDescent="0.25">
      <c r="A13" s="34" t="s">
        <v>56</v>
      </c>
      <c r="B13" s="9">
        <v>1664234166</v>
      </c>
      <c r="C13" s="9">
        <v>1931350397</v>
      </c>
      <c r="D13" s="82"/>
    </row>
    <row r="14" spans="1:4" ht="15.6" customHeight="1" x14ac:dyDescent="0.25">
      <c r="A14" s="34" t="s">
        <v>57</v>
      </c>
      <c r="B14" s="9">
        <v>352318222</v>
      </c>
      <c r="C14" s="9">
        <v>361897711</v>
      </c>
      <c r="D14" s="82"/>
    </row>
    <row r="15" spans="1:4" ht="15.6" customHeight="1" x14ac:dyDescent="0.25">
      <c r="A15" s="34" t="s">
        <v>58</v>
      </c>
      <c r="B15" s="9">
        <v>690795929</v>
      </c>
      <c r="C15" s="9">
        <v>799171143</v>
      </c>
      <c r="D15" s="82"/>
    </row>
    <row r="16" spans="1:4" ht="15.6" customHeight="1" x14ac:dyDescent="0.25">
      <c r="A16" s="34" t="s">
        <v>59</v>
      </c>
      <c r="B16" s="9">
        <v>982736934</v>
      </c>
      <c r="C16" s="9">
        <v>1193242338</v>
      </c>
      <c r="D16" s="82"/>
    </row>
    <row r="17" spans="1:27" ht="15.6" customHeight="1" x14ac:dyDescent="0.25">
      <c r="A17" s="34" t="s">
        <v>60</v>
      </c>
      <c r="B17" s="9">
        <v>278479953</v>
      </c>
      <c r="C17" s="9">
        <v>307346116</v>
      </c>
      <c r="D17" s="82"/>
    </row>
    <row r="18" spans="1:27" ht="15.6" customHeight="1" x14ac:dyDescent="0.25">
      <c r="A18" s="34" t="s">
        <v>61</v>
      </c>
      <c r="B18" s="9">
        <v>459080667</v>
      </c>
      <c r="C18" s="9">
        <v>461558439</v>
      </c>
      <c r="D18" s="82"/>
    </row>
    <row r="19" spans="1:27" ht="15.6" customHeight="1" x14ac:dyDescent="0.25">
      <c r="A19" s="33" t="s">
        <v>41</v>
      </c>
      <c r="B19" s="6">
        <v>148394934</v>
      </c>
      <c r="C19" s="6">
        <v>139789267</v>
      </c>
      <c r="D19" s="82"/>
    </row>
    <row r="20" spans="1:27" ht="15.6" customHeight="1" x14ac:dyDescent="0.25">
      <c r="A20" s="33" t="s">
        <v>42</v>
      </c>
      <c r="B20" s="6">
        <v>5629181</v>
      </c>
      <c r="C20" s="6">
        <v>4962209</v>
      </c>
      <c r="D20" s="82"/>
    </row>
    <row r="21" spans="1:27" ht="15.6" customHeight="1" x14ac:dyDescent="0.25">
      <c r="A21" s="33" t="s">
        <v>43</v>
      </c>
      <c r="B21" s="6">
        <v>138</v>
      </c>
      <c r="C21" s="6">
        <v>2936</v>
      </c>
      <c r="D21" s="82"/>
    </row>
    <row r="22" spans="1:27" ht="15.6" customHeight="1" x14ac:dyDescent="0.25">
      <c r="A22" s="33" t="s">
        <v>44</v>
      </c>
      <c r="B22" s="6">
        <v>3271961</v>
      </c>
      <c r="C22" s="6">
        <v>2121501</v>
      </c>
      <c r="D22" s="82"/>
    </row>
    <row r="23" spans="1:27" ht="15.6" customHeight="1" x14ac:dyDescent="0.25">
      <c r="A23" s="33" t="s">
        <v>45</v>
      </c>
      <c r="B23" s="6">
        <v>60020675</v>
      </c>
      <c r="C23" s="6">
        <v>151593341</v>
      </c>
      <c r="D23" s="82"/>
    </row>
    <row r="24" spans="1:27" s="14" customFormat="1" ht="15.6" customHeight="1" x14ac:dyDescent="0.25">
      <c r="A24" s="35" t="s">
        <v>2</v>
      </c>
      <c r="B24" s="12">
        <v>9886596315</v>
      </c>
      <c r="C24" s="12">
        <v>10642165083</v>
      </c>
      <c r="D24" s="82"/>
      <c r="E24" s="13"/>
      <c r="F24" s="83"/>
      <c r="G24" s="8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</row>
    <row r="25" spans="1:27" ht="15.6" customHeight="1" x14ac:dyDescent="0.25">
      <c r="A25" s="36" t="s">
        <v>3</v>
      </c>
      <c r="B25" s="15"/>
      <c r="C25" s="15"/>
    </row>
    <row r="26" spans="1:27" ht="15.6" customHeight="1" x14ac:dyDescent="0.25">
      <c r="B26" s="16"/>
      <c r="C26" s="16"/>
    </row>
    <row r="27" spans="1:27" ht="15.6" customHeight="1" x14ac:dyDescent="0.25">
      <c r="B27" s="17"/>
      <c r="C27" s="17"/>
    </row>
    <row r="28" spans="1:27" ht="15.6" customHeight="1" x14ac:dyDescent="0.25"/>
    <row r="29" spans="1:27" ht="29.1" customHeight="1" x14ac:dyDescent="0.25">
      <c r="A29" s="101" t="s">
        <v>4</v>
      </c>
      <c r="B29" s="101"/>
      <c r="C29" s="101"/>
    </row>
    <row r="30" spans="1:27" ht="15.6" customHeight="1" x14ac:dyDescent="0.25">
      <c r="A30" s="32" t="s">
        <v>1</v>
      </c>
      <c r="B30" s="4">
        <v>2024</v>
      </c>
      <c r="C30" s="4">
        <v>2025</v>
      </c>
    </row>
    <row r="31" spans="1:27" ht="15.6" customHeight="1" x14ac:dyDescent="0.25">
      <c r="A31" s="33" t="s">
        <v>46</v>
      </c>
      <c r="B31" s="5">
        <v>35847086</v>
      </c>
      <c r="C31" s="18">
        <v>40876129</v>
      </c>
      <c r="D31" s="8"/>
    </row>
    <row r="32" spans="1:27" ht="15.6" customHeight="1" x14ac:dyDescent="0.25">
      <c r="A32" s="33" t="s">
        <v>47</v>
      </c>
      <c r="B32" s="5">
        <v>30927597</v>
      </c>
      <c r="C32" s="18">
        <v>32659511</v>
      </c>
      <c r="D32" s="8"/>
    </row>
    <row r="33" spans="1:4" ht="15.6" customHeight="1" x14ac:dyDescent="0.25">
      <c r="A33" s="34" t="s">
        <v>48</v>
      </c>
      <c r="B33" s="5">
        <v>22339921890</v>
      </c>
      <c r="C33" s="18">
        <v>22202904198</v>
      </c>
      <c r="D33" s="8"/>
    </row>
    <row r="34" spans="1:4" ht="15.6" customHeight="1" x14ac:dyDescent="0.25">
      <c r="A34" s="34" t="s">
        <v>49</v>
      </c>
      <c r="B34" s="5">
        <v>1253799477</v>
      </c>
      <c r="C34" s="18">
        <v>1294826229</v>
      </c>
      <c r="D34" s="8"/>
    </row>
    <row r="35" spans="1:4" ht="15.6" customHeight="1" x14ac:dyDescent="0.25">
      <c r="A35" s="34" t="s">
        <v>50</v>
      </c>
      <c r="B35" s="5">
        <v>4068740853</v>
      </c>
      <c r="C35" s="18">
        <v>3877057208</v>
      </c>
      <c r="D35" s="8"/>
    </row>
    <row r="36" spans="1:4" ht="15.6" customHeight="1" x14ac:dyDescent="0.25">
      <c r="A36" s="34" t="s">
        <v>51</v>
      </c>
      <c r="B36" s="5">
        <v>526564750</v>
      </c>
      <c r="C36" s="18">
        <v>526783373</v>
      </c>
      <c r="D36" s="8"/>
    </row>
    <row r="37" spans="1:4" ht="15.6" customHeight="1" x14ac:dyDescent="0.25">
      <c r="A37" s="34" t="s">
        <v>52</v>
      </c>
      <c r="B37" s="5">
        <v>2132582</v>
      </c>
      <c r="C37" s="18">
        <v>4022826</v>
      </c>
      <c r="D37" s="8"/>
    </row>
    <row r="38" spans="1:4" ht="15.6" customHeight="1" x14ac:dyDescent="0.25">
      <c r="A38" s="34" t="s">
        <v>53</v>
      </c>
      <c r="B38" s="5">
        <v>1035770634</v>
      </c>
      <c r="C38" s="18">
        <v>1050744444</v>
      </c>
      <c r="D38" s="8"/>
    </row>
    <row r="39" spans="1:4" ht="15.6" customHeight="1" x14ac:dyDescent="0.25">
      <c r="A39" s="34" t="s">
        <v>54</v>
      </c>
      <c r="B39" s="5">
        <v>332773266</v>
      </c>
      <c r="C39" s="18">
        <v>334280267</v>
      </c>
      <c r="D39" s="8"/>
    </row>
    <row r="40" spans="1:4" x14ac:dyDescent="0.25">
      <c r="A40" s="34" t="s">
        <v>55</v>
      </c>
      <c r="B40" s="5">
        <v>1099147176</v>
      </c>
      <c r="C40" s="18">
        <v>1078854569</v>
      </c>
      <c r="D40" s="8"/>
    </row>
    <row r="41" spans="1:4" ht="15.6" customHeight="1" x14ac:dyDescent="0.25">
      <c r="A41" s="34" t="s">
        <v>56</v>
      </c>
      <c r="B41" s="5">
        <v>3150756341</v>
      </c>
      <c r="C41" s="18">
        <v>3099966626</v>
      </c>
      <c r="D41" s="8"/>
    </row>
    <row r="42" spans="1:4" ht="15.6" customHeight="1" x14ac:dyDescent="0.25">
      <c r="A42" s="34" t="s">
        <v>57</v>
      </c>
      <c r="B42" s="5">
        <v>562195268</v>
      </c>
      <c r="C42" s="18">
        <v>438959551</v>
      </c>
      <c r="D42" s="8"/>
    </row>
    <row r="43" spans="1:4" ht="15.6" customHeight="1" x14ac:dyDescent="0.25">
      <c r="A43" s="34" t="s">
        <v>58</v>
      </c>
      <c r="B43" s="5">
        <v>2143070724</v>
      </c>
      <c r="C43" s="18">
        <v>2171278683</v>
      </c>
      <c r="D43" s="8"/>
    </row>
    <row r="44" spans="1:4" ht="15.6" customHeight="1" x14ac:dyDescent="0.25">
      <c r="A44" s="34" t="s">
        <v>59</v>
      </c>
      <c r="B44" s="5">
        <v>4511648183</v>
      </c>
      <c r="C44" s="18">
        <v>4510129708</v>
      </c>
      <c r="D44" s="8"/>
    </row>
    <row r="45" spans="1:4" ht="15.6" customHeight="1" x14ac:dyDescent="0.25">
      <c r="A45" s="34" t="s">
        <v>60</v>
      </c>
      <c r="B45" s="5">
        <v>480691330</v>
      </c>
      <c r="C45" s="18">
        <v>512701477</v>
      </c>
      <c r="D45" s="8"/>
    </row>
    <row r="46" spans="1:4" ht="15.6" customHeight="1" x14ac:dyDescent="0.25">
      <c r="A46" s="34" t="s">
        <v>61</v>
      </c>
      <c r="B46" s="5">
        <v>3172631306</v>
      </c>
      <c r="C46" s="18">
        <v>3303299237</v>
      </c>
      <c r="D46" s="8"/>
    </row>
    <row r="47" spans="1:4" ht="15.6" customHeight="1" x14ac:dyDescent="0.25">
      <c r="A47" s="33" t="s">
        <v>41</v>
      </c>
      <c r="B47" s="5">
        <v>62515656</v>
      </c>
      <c r="C47" s="18">
        <v>72637521</v>
      </c>
      <c r="D47" s="8"/>
    </row>
    <row r="48" spans="1:4" ht="15.6" customHeight="1" x14ac:dyDescent="0.25">
      <c r="A48" s="33" t="s">
        <v>42</v>
      </c>
      <c r="B48" s="5">
        <v>84746328</v>
      </c>
      <c r="C48" s="18">
        <v>97595309</v>
      </c>
      <c r="D48" s="8"/>
    </row>
    <row r="49" spans="1:27" ht="15.6" customHeight="1" x14ac:dyDescent="0.25">
      <c r="A49" s="33" t="s">
        <v>43</v>
      </c>
      <c r="B49" s="5">
        <v>15405</v>
      </c>
      <c r="C49" s="18">
        <v>14040</v>
      </c>
      <c r="D49" s="8"/>
    </row>
    <row r="50" spans="1:27" ht="15.6" customHeight="1" x14ac:dyDescent="0.25">
      <c r="A50" s="33" t="s">
        <v>44</v>
      </c>
      <c r="B50" s="5">
        <v>3860118</v>
      </c>
      <c r="C50" s="18">
        <v>2385385</v>
      </c>
      <c r="D50" s="8"/>
    </row>
    <row r="51" spans="1:27" ht="15.6" customHeight="1" x14ac:dyDescent="0.25">
      <c r="A51" s="33" t="s">
        <v>45</v>
      </c>
      <c r="B51" s="5">
        <v>49078653</v>
      </c>
      <c r="C51" s="18">
        <v>100314509</v>
      </c>
      <c r="D51" s="8"/>
    </row>
    <row r="52" spans="1:27" s="14" customFormat="1" ht="15.6" customHeight="1" x14ac:dyDescent="0.25">
      <c r="A52" s="32" t="s">
        <v>2</v>
      </c>
      <c r="B52" s="11">
        <v>22606912733</v>
      </c>
      <c r="C52" s="19">
        <v>22549386602</v>
      </c>
      <c r="D52" s="8"/>
      <c r="E52" s="97"/>
      <c r="F52" s="83"/>
      <c r="G52" s="8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</row>
    <row r="53" spans="1:27" ht="15.6" customHeight="1" x14ac:dyDescent="0.25">
      <c r="A53" s="36" t="s">
        <v>3</v>
      </c>
      <c r="D53" s="20"/>
    </row>
    <row r="54" spans="1:27" ht="15.6" customHeight="1" x14ac:dyDescent="0.25">
      <c r="A54" s="38"/>
      <c r="C54" s="20"/>
    </row>
    <row r="55" spans="1:27" x14ac:dyDescent="0.25">
      <c r="A55" s="39"/>
      <c r="C55" s="20"/>
      <c r="D55" s="8"/>
    </row>
    <row r="56" spans="1:27" x14ac:dyDescent="0.25">
      <c r="C56" s="8"/>
    </row>
  </sheetData>
  <sheetProtection selectLockedCells="1" selectUnlockedCells="1"/>
  <mergeCells count="2">
    <mergeCell ref="A1:C1"/>
    <mergeCell ref="A29:C29"/>
  </mergeCells>
  <printOptions horizontalCentered="1"/>
  <pageMargins left="0.59027777777777779" right="0.59027777777777779" top="0.39374999999999999" bottom="0.19652777777777777" header="0.51181102362204722" footer="0.51181102362204722"/>
  <pageSetup paperSize="9" scale="95" firstPageNumber="0" pageOrder="overThenDown" orientation="landscape" horizontalDpi="300" verticalDpi="300" r:id="rId1"/>
  <headerFooter alignWithMargins="0"/>
  <rowBreaks count="1" manualBreakCount="1">
    <brk id="28" max="16383" man="1"/>
  </rowBreaks>
</worksheet>
</file>

<file path=xl/worksheets/sheet2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4ED9C-58EE-4295-8D1A-181DD83AE9CD}">
  <sheetPr>
    <tabColor theme="0"/>
  </sheetPr>
  <dimension ref="B1:IK65536"/>
  <sheetViews>
    <sheetView topLeftCell="A31" zoomScaleNormal="100" zoomScaleSheetLayoutView="95" workbookViewId="0">
      <selection activeCell="H50" sqref="H50"/>
    </sheetView>
  </sheetViews>
  <sheetFormatPr defaultColWidth="9.42578125" defaultRowHeight="17.100000000000001" customHeight="1" x14ac:dyDescent="0.25"/>
  <cols>
    <col min="1" max="1" width="9.42578125" style="47"/>
    <col min="2" max="2" width="24.7109375" style="44" customWidth="1"/>
    <col min="3" max="3" width="15" style="58" customWidth="1"/>
    <col min="4" max="4" width="13.7109375" style="58" customWidth="1"/>
    <col min="5" max="5" width="11.7109375" style="58" customWidth="1"/>
    <col min="6" max="6" width="13.85546875" style="58" customWidth="1"/>
    <col min="7" max="7" width="10.28515625" style="58" customWidth="1"/>
    <col min="8" max="8" width="53.85546875" style="45" customWidth="1"/>
    <col min="9" max="12" width="9.28515625" style="45" customWidth="1"/>
    <col min="13" max="245" width="9.42578125" style="46"/>
    <col min="246" max="16384" width="9.42578125" style="47"/>
  </cols>
  <sheetData>
    <row r="1" spans="2:13" ht="33" customHeight="1" x14ac:dyDescent="0.25">
      <c r="B1" s="102" t="s">
        <v>110</v>
      </c>
      <c r="C1" s="102"/>
      <c r="D1" s="102"/>
      <c r="E1" s="102"/>
      <c r="F1" s="102"/>
      <c r="G1" s="44"/>
    </row>
    <row r="2" spans="2:13" ht="17.100000000000001" customHeight="1" x14ac:dyDescent="0.25">
      <c r="B2" s="102"/>
      <c r="C2" s="102"/>
      <c r="D2" s="102"/>
      <c r="E2" s="102"/>
      <c r="F2" s="102"/>
      <c r="G2" s="48"/>
    </row>
    <row r="3" spans="2:13" ht="17.100000000000001" customHeight="1" x14ac:dyDescent="0.25">
      <c r="B3" s="102" t="s">
        <v>5</v>
      </c>
      <c r="C3" s="102" t="s">
        <v>6</v>
      </c>
      <c r="D3" s="102"/>
      <c r="E3" s="102" t="s">
        <v>7</v>
      </c>
      <c r="F3" s="102"/>
      <c r="G3" s="48"/>
    </row>
    <row r="4" spans="2:13" ht="29.1" customHeight="1" x14ac:dyDescent="0.25">
      <c r="B4" s="102"/>
      <c r="C4" s="77" t="s">
        <v>8</v>
      </c>
      <c r="D4" s="43" t="s">
        <v>9</v>
      </c>
      <c r="E4" s="43" t="s">
        <v>8</v>
      </c>
      <c r="F4" s="43" t="s">
        <v>9</v>
      </c>
      <c r="G4" s="48"/>
    </row>
    <row r="5" spans="2:13" ht="17.100000000000001" customHeight="1" x14ac:dyDescent="0.25">
      <c r="B5" s="75" t="s">
        <v>10</v>
      </c>
      <c r="C5" s="80">
        <v>18467</v>
      </c>
      <c r="D5" s="76">
        <f t="shared" ref="D5:D13" si="0">C5/C$13</f>
        <v>0.59752151685756816</v>
      </c>
      <c r="E5" s="81">
        <v>3516</v>
      </c>
      <c r="F5" s="49">
        <f t="shared" ref="F5:F13" si="1">E5/E$13</f>
        <v>0.53015681544028948</v>
      </c>
      <c r="G5" s="48"/>
      <c r="H5"/>
      <c r="I5"/>
      <c r="J5"/>
      <c r="M5" s="100"/>
    </row>
    <row r="6" spans="2:13" ht="17.100000000000001" customHeight="1" x14ac:dyDescent="0.25">
      <c r="B6" s="75" t="s">
        <v>11</v>
      </c>
      <c r="C6" s="80">
        <v>3654</v>
      </c>
      <c r="D6" s="76">
        <f t="shared" si="0"/>
        <v>0.11822947000582411</v>
      </c>
      <c r="E6" s="81">
        <v>814</v>
      </c>
      <c r="F6" s="49">
        <f t="shared" si="1"/>
        <v>0.12273823884197829</v>
      </c>
      <c r="G6" s="48"/>
      <c r="H6" s="98"/>
      <c r="I6" s="99"/>
      <c r="J6" s="99"/>
    </row>
    <row r="7" spans="2:13" ht="17.100000000000001" customHeight="1" x14ac:dyDescent="0.25">
      <c r="B7" s="75" t="s">
        <v>12</v>
      </c>
      <c r="C7" s="80">
        <v>2632</v>
      </c>
      <c r="D7" s="76">
        <f t="shared" si="0"/>
        <v>8.5161457322202802E-2</v>
      </c>
      <c r="E7" s="81">
        <v>626</v>
      </c>
      <c r="F7" s="49">
        <f t="shared" si="1"/>
        <v>9.4390832328106147E-2</v>
      </c>
      <c r="G7" s="48"/>
      <c r="H7" s="98"/>
      <c r="I7" s="99"/>
      <c r="J7" s="99"/>
    </row>
    <row r="8" spans="2:13" ht="17.100000000000001" customHeight="1" x14ac:dyDescent="0.25">
      <c r="B8" s="75" t="s">
        <v>13</v>
      </c>
      <c r="C8" s="80">
        <v>2604</v>
      </c>
      <c r="D8" s="76">
        <f t="shared" si="0"/>
        <v>8.4255484371966602E-2</v>
      </c>
      <c r="E8" s="81">
        <v>662</v>
      </c>
      <c r="F8" s="49">
        <f t="shared" si="1"/>
        <v>9.9819059107358263E-2</v>
      </c>
      <c r="G8" s="48"/>
      <c r="H8" s="98"/>
      <c r="I8" s="99"/>
      <c r="J8" s="99"/>
    </row>
    <row r="9" spans="2:13" ht="17.100000000000001" customHeight="1" x14ac:dyDescent="0.25">
      <c r="B9" s="75" t="s">
        <v>14</v>
      </c>
      <c r="C9" s="80">
        <v>1252</v>
      </c>
      <c r="D9" s="76">
        <f t="shared" si="0"/>
        <v>4.0509933346275805E-2</v>
      </c>
      <c r="E9" s="81">
        <v>338</v>
      </c>
      <c r="F9" s="49">
        <f t="shared" si="1"/>
        <v>5.0965018094089265E-2</v>
      </c>
      <c r="G9" s="48"/>
      <c r="H9" s="98"/>
      <c r="I9" s="99"/>
      <c r="J9" s="99"/>
      <c r="K9" s="50"/>
    </row>
    <row r="10" spans="2:13" ht="17.100000000000001" customHeight="1" x14ac:dyDescent="0.25">
      <c r="B10" s="75" t="s">
        <v>15</v>
      </c>
      <c r="C10" s="80">
        <v>1278</v>
      </c>
      <c r="D10" s="76">
        <f t="shared" si="0"/>
        <v>4.1351193942923706E-2</v>
      </c>
      <c r="E10" s="81">
        <v>363</v>
      </c>
      <c r="F10" s="49">
        <f t="shared" si="1"/>
        <v>5.4734620024125449E-2</v>
      </c>
      <c r="G10" s="48"/>
      <c r="H10" s="98"/>
      <c r="I10" s="99"/>
      <c r="J10" s="99"/>
    </row>
    <row r="11" spans="2:13" ht="17.100000000000001" customHeight="1" x14ac:dyDescent="0.25">
      <c r="B11" s="75" t="s">
        <v>16</v>
      </c>
      <c r="C11" s="80">
        <v>728</v>
      </c>
      <c r="D11" s="76">
        <f t="shared" si="0"/>
        <v>2.3555296706141201E-2</v>
      </c>
      <c r="E11" s="81">
        <v>221</v>
      </c>
      <c r="F11" s="49">
        <f t="shared" si="1"/>
        <v>3.3323281061519903E-2</v>
      </c>
      <c r="G11" s="48"/>
      <c r="H11" s="98"/>
      <c r="I11" s="99"/>
      <c r="J11" s="99"/>
    </row>
    <row r="12" spans="2:13" ht="17.100000000000001" customHeight="1" x14ac:dyDescent="0.25">
      <c r="B12" s="75" t="s">
        <v>17</v>
      </c>
      <c r="C12" s="80">
        <v>291</v>
      </c>
      <c r="D12" s="76">
        <f t="shared" si="0"/>
        <v>9.4156474470976515E-3</v>
      </c>
      <c r="E12" s="81">
        <v>92</v>
      </c>
      <c r="F12" s="49">
        <f t="shared" si="1"/>
        <v>1.3872135102533172E-2</v>
      </c>
      <c r="G12" s="48"/>
      <c r="H12" s="98"/>
      <c r="I12" s="99"/>
      <c r="J12" s="99"/>
    </row>
    <row r="13" spans="2:13" ht="17.100000000000001" customHeight="1" x14ac:dyDescent="0.25">
      <c r="B13" s="78" t="s">
        <v>18</v>
      </c>
      <c r="C13" s="81">
        <f>SUM(C5:C12)</f>
        <v>30906</v>
      </c>
      <c r="D13" s="76">
        <f t="shared" si="0"/>
        <v>1</v>
      </c>
      <c r="E13" s="81">
        <f>SUM(E5:E12)</f>
        <v>6632</v>
      </c>
      <c r="F13" s="49">
        <f t="shared" si="1"/>
        <v>1</v>
      </c>
      <c r="G13" s="48"/>
      <c r="H13" s="98"/>
      <c r="I13" s="99"/>
      <c r="J13" s="99"/>
    </row>
    <row r="14" spans="2:13" ht="17.100000000000001" customHeight="1" x14ac:dyDescent="0.25">
      <c r="B14" s="51" t="s">
        <v>19</v>
      </c>
      <c r="C14" s="79">
        <v>414085</v>
      </c>
      <c r="D14" s="53"/>
      <c r="E14" s="52">
        <v>71483</v>
      </c>
      <c r="F14" s="53"/>
      <c r="G14" s="48"/>
      <c r="H14"/>
      <c r="I14"/>
      <c r="J14"/>
    </row>
    <row r="15" spans="2:13" ht="17.100000000000001" customHeight="1" x14ac:dyDescent="0.25">
      <c r="B15" s="51" t="s">
        <v>20</v>
      </c>
      <c r="C15" s="54">
        <f>C13/C14</f>
        <v>7.4636849922117443E-2</v>
      </c>
      <c r="D15" s="55"/>
      <c r="E15" s="54">
        <f>E13/E14</f>
        <v>9.2777303694584728E-2</v>
      </c>
      <c r="F15" s="55"/>
      <c r="G15" s="48"/>
    </row>
    <row r="16" spans="2:13" ht="17.100000000000001" customHeight="1" x14ac:dyDescent="0.25">
      <c r="C16" s="56"/>
      <c r="D16" s="56"/>
      <c r="E16" s="47"/>
      <c r="F16" s="56"/>
      <c r="G16" s="48"/>
    </row>
    <row r="17" spans="2:245" ht="17.100000000000001" hidden="1" customHeight="1" x14ac:dyDescent="0.25">
      <c r="C17" s="56"/>
      <c r="D17" s="56"/>
      <c r="E17" s="56"/>
      <c r="F17" s="56"/>
      <c r="G17" s="48"/>
    </row>
    <row r="18" spans="2:245" ht="35.450000000000003" customHeight="1" x14ac:dyDescent="0.25">
      <c r="G18" s="44"/>
    </row>
    <row r="19" spans="2:245" ht="51" customHeight="1" x14ac:dyDescent="0.25">
      <c r="B19" s="105" t="s">
        <v>111</v>
      </c>
      <c r="C19" s="105"/>
      <c r="D19" s="44"/>
      <c r="E19" s="44"/>
      <c r="F19" s="44"/>
      <c r="G19" s="48"/>
    </row>
    <row r="20" spans="2:245" ht="17.100000000000001" customHeight="1" x14ac:dyDescent="0.25">
      <c r="B20" s="57" t="s">
        <v>21</v>
      </c>
      <c r="C20" s="68">
        <v>2025</v>
      </c>
      <c r="D20" s="48"/>
      <c r="E20" s="48"/>
      <c r="F20" s="48"/>
      <c r="G20" s="48"/>
      <c r="K20" s="46"/>
      <c r="L20" s="46"/>
      <c r="IJ20" s="47"/>
      <c r="IK20" s="47"/>
    </row>
    <row r="21" spans="2:245" ht="17.100000000000001" customHeight="1" x14ac:dyDescent="0.25">
      <c r="B21" s="60" t="s">
        <v>23</v>
      </c>
      <c r="C21" s="61">
        <v>1720</v>
      </c>
      <c r="D21" s="62"/>
      <c r="E21" s="63"/>
      <c r="F21" s="64"/>
      <c r="G21" s="48"/>
      <c r="K21" s="46"/>
      <c r="L21" s="46"/>
      <c r="IJ21" s="47"/>
      <c r="IK21" s="47"/>
    </row>
    <row r="22" spans="2:245" ht="17.100000000000001" customHeight="1" x14ac:dyDescent="0.25">
      <c r="B22" s="60" t="s">
        <v>22</v>
      </c>
      <c r="C22" s="61">
        <v>1710</v>
      </c>
      <c r="D22" s="62"/>
      <c r="E22" s="63"/>
      <c r="F22" s="64"/>
      <c r="G22" s="48"/>
      <c r="I22" s="84"/>
      <c r="J22" s="87"/>
      <c r="K22" s="87"/>
      <c r="L22" s="46"/>
      <c r="IJ22" s="47"/>
      <c r="IK22" s="47"/>
    </row>
    <row r="23" spans="2:245" ht="17.100000000000001" customHeight="1" x14ac:dyDescent="0.25">
      <c r="B23" s="60" t="s">
        <v>24</v>
      </c>
      <c r="C23" s="61">
        <v>1549</v>
      </c>
      <c r="D23" s="62"/>
      <c r="E23" s="63"/>
      <c r="F23" s="64"/>
      <c r="G23" s="48"/>
      <c r="K23" s="84"/>
      <c r="L23" s="87"/>
      <c r="M23" s="87"/>
    </row>
    <row r="24" spans="2:245" ht="17.100000000000001" customHeight="1" x14ac:dyDescent="0.25">
      <c r="B24" s="60" t="s">
        <v>25</v>
      </c>
      <c r="C24" s="61">
        <v>1512</v>
      </c>
      <c r="D24" s="62"/>
      <c r="E24" s="63"/>
      <c r="F24" s="64"/>
      <c r="G24" s="48"/>
      <c r="K24" s="85"/>
      <c r="L24" s="87"/>
      <c r="M24" s="87"/>
    </row>
    <row r="25" spans="2:245" ht="17.100000000000001" customHeight="1" x14ac:dyDescent="0.25">
      <c r="B25" s="60" t="s">
        <v>26</v>
      </c>
      <c r="C25" s="61">
        <v>1465</v>
      </c>
      <c r="D25" s="62"/>
      <c r="E25" s="63"/>
      <c r="F25" s="64"/>
      <c r="G25" s="48"/>
      <c r="K25" s="85"/>
      <c r="L25" s="87"/>
      <c r="M25" s="87"/>
    </row>
    <row r="26" spans="2:245" ht="17.100000000000001" customHeight="1" x14ac:dyDescent="0.25">
      <c r="B26" s="60" t="s">
        <v>27</v>
      </c>
      <c r="C26" s="61">
        <v>1354</v>
      </c>
      <c r="D26" s="62"/>
      <c r="E26" s="63"/>
      <c r="F26" s="64"/>
      <c r="G26" s="48"/>
      <c r="K26" s="85"/>
      <c r="L26" s="87"/>
      <c r="M26" s="87"/>
    </row>
    <row r="27" spans="2:245" ht="17.100000000000001" customHeight="1" x14ac:dyDescent="0.25">
      <c r="B27" s="60" t="s">
        <v>28</v>
      </c>
      <c r="C27" s="61">
        <v>1168</v>
      </c>
      <c r="D27" s="62"/>
      <c r="E27" s="63"/>
      <c r="F27" s="64"/>
      <c r="G27" s="48"/>
      <c r="K27" s="85"/>
      <c r="L27" s="87"/>
      <c r="M27" s="87"/>
    </row>
    <row r="28" spans="2:245" ht="17.100000000000001" customHeight="1" x14ac:dyDescent="0.25">
      <c r="B28" s="60" t="s">
        <v>29</v>
      </c>
      <c r="C28" s="61">
        <v>1066</v>
      </c>
      <c r="D28" s="62"/>
      <c r="E28" s="63"/>
      <c r="F28" s="64"/>
      <c r="G28" s="48"/>
      <c r="K28" s="85"/>
      <c r="L28" s="87"/>
      <c r="M28" s="87"/>
    </row>
    <row r="29" spans="2:245" ht="17.100000000000001" customHeight="1" x14ac:dyDescent="0.25">
      <c r="B29" s="60" t="s">
        <v>40</v>
      </c>
      <c r="C29" s="61">
        <v>1031</v>
      </c>
      <c r="D29" s="62"/>
      <c r="E29" s="63"/>
      <c r="F29" s="64"/>
      <c r="G29" s="48"/>
      <c r="K29" s="85"/>
      <c r="L29" s="87"/>
      <c r="M29" s="87"/>
    </row>
    <row r="30" spans="2:245" ht="17.100000000000001" customHeight="1" x14ac:dyDescent="0.25">
      <c r="B30" s="60" t="s">
        <v>31</v>
      </c>
      <c r="C30" s="61">
        <v>1025</v>
      </c>
      <c r="D30" s="62"/>
      <c r="E30" s="65"/>
      <c r="F30" s="66"/>
      <c r="G30" s="48"/>
      <c r="K30" s="86"/>
      <c r="L30" s="88"/>
      <c r="M30" s="88"/>
    </row>
    <row r="31" spans="2:245" ht="35.450000000000003" customHeight="1" x14ac:dyDescent="0.25">
      <c r="B31" s="67"/>
      <c r="C31" s="64"/>
      <c r="D31" s="48"/>
      <c r="E31" s="65"/>
      <c r="F31" s="66"/>
      <c r="G31" s="48"/>
    </row>
    <row r="32" spans="2:245" ht="35.450000000000003" customHeight="1" x14ac:dyDescent="0.25">
      <c r="B32" s="67"/>
      <c r="C32" s="64"/>
      <c r="D32" s="48"/>
      <c r="E32" s="65"/>
      <c r="F32" s="66"/>
      <c r="G32" s="48"/>
    </row>
    <row r="33" spans="2:7" ht="31.15" customHeight="1" x14ac:dyDescent="0.25">
      <c r="B33" s="102" t="s">
        <v>112</v>
      </c>
      <c r="C33" s="102"/>
      <c r="D33" s="44"/>
      <c r="E33" s="44"/>
      <c r="F33" s="44"/>
    </row>
    <row r="34" spans="2:7" ht="35.450000000000003" customHeight="1" x14ac:dyDescent="0.25">
      <c r="B34" s="68" t="s">
        <v>21</v>
      </c>
      <c r="C34" s="68">
        <v>2025</v>
      </c>
      <c r="D34" s="44"/>
      <c r="E34" s="44"/>
      <c r="F34" s="44"/>
    </row>
    <row r="35" spans="2:7" ht="17.100000000000001" customHeight="1" x14ac:dyDescent="0.25">
      <c r="B35" s="69" t="s">
        <v>32</v>
      </c>
      <c r="C35" s="70">
        <v>1639</v>
      </c>
      <c r="D35" s="71"/>
      <c r="E35" s="65"/>
      <c r="F35" s="66"/>
    </row>
    <row r="36" spans="2:7" ht="17.100000000000001" customHeight="1" x14ac:dyDescent="0.25">
      <c r="B36" s="69" t="s">
        <v>25</v>
      </c>
      <c r="C36" s="70">
        <v>1416</v>
      </c>
      <c r="D36" s="72"/>
      <c r="E36" s="65"/>
      <c r="F36" s="66"/>
      <c r="G36" s="44"/>
    </row>
    <row r="37" spans="2:7" ht="17.100000000000001" customHeight="1" x14ac:dyDescent="0.25">
      <c r="B37" s="69" t="s">
        <v>26</v>
      </c>
      <c r="C37" s="70">
        <v>806</v>
      </c>
      <c r="D37" s="72"/>
      <c r="E37" s="65"/>
      <c r="F37" s="66"/>
      <c r="G37" s="48"/>
    </row>
    <row r="38" spans="2:7" ht="17.100000000000001" customHeight="1" x14ac:dyDescent="0.25">
      <c r="B38" s="69" t="s">
        <v>31</v>
      </c>
      <c r="C38" s="70">
        <v>664</v>
      </c>
      <c r="D38" s="72"/>
      <c r="E38" s="65"/>
      <c r="F38" s="66"/>
      <c r="G38" s="48"/>
    </row>
    <row r="39" spans="2:7" ht="17.100000000000001" customHeight="1" x14ac:dyDescent="0.25">
      <c r="B39" s="69" t="s">
        <v>22</v>
      </c>
      <c r="C39" s="70">
        <v>656</v>
      </c>
      <c r="D39" s="72"/>
      <c r="E39" s="65"/>
      <c r="F39" s="66"/>
      <c r="G39" s="48"/>
    </row>
    <row r="40" spans="2:7" ht="17.100000000000001" customHeight="1" x14ac:dyDescent="0.25">
      <c r="B40" s="69" t="s">
        <v>27</v>
      </c>
      <c r="C40" s="70">
        <v>652</v>
      </c>
      <c r="D40" s="72"/>
      <c r="E40" s="65"/>
      <c r="F40" s="66"/>
      <c r="G40" s="48"/>
    </row>
    <row r="41" spans="2:7" ht="17.100000000000001" customHeight="1" x14ac:dyDescent="0.25">
      <c r="B41" s="69" t="s">
        <v>24</v>
      </c>
      <c r="C41" s="70">
        <v>651</v>
      </c>
      <c r="D41" s="72"/>
      <c r="E41" s="65"/>
      <c r="F41" s="66"/>
      <c r="G41" s="48"/>
    </row>
    <row r="42" spans="2:7" ht="17.100000000000001" customHeight="1" x14ac:dyDescent="0.25">
      <c r="B42" s="69" t="s">
        <v>30</v>
      </c>
      <c r="C42" s="70">
        <v>593</v>
      </c>
      <c r="D42" s="72"/>
      <c r="E42" s="65"/>
      <c r="F42" s="66"/>
      <c r="G42" s="48"/>
    </row>
    <row r="43" spans="2:7" ht="17.100000000000001" customHeight="1" x14ac:dyDescent="0.25">
      <c r="B43" s="69" t="s">
        <v>23</v>
      </c>
      <c r="C43" s="70">
        <v>533</v>
      </c>
      <c r="D43" s="72"/>
      <c r="E43" s="65"/>
      <c r="F43" s="66"/>
      <c r="G43" s="48"/>
    </row>
    <row r="44" spans="2:7" ht="17.100000000000001" customHeight="1" x14ac:dyDescent="0.25">
      <c r="B44" s="69" t="s">
        <v>29</v>
      </c>
      <c r="C44" s="70">
        <v>520</v>
      </c>
      <c r="D44" s="72"/>
      <c r="E44" s="65"/>
      <c r="F44" s="66"/>
      <c r="G44" s="48"/>
    </row>
    <row r="45" spans="2:7" ht="15" customHeight="1" x14ac:dyDescent="0.25">
      <c r="B45" s="59"/>
      <c r="G45" s="48"/>
    </row>
    <row r="46" spans="2:7" ht="15" customHeight="1" x14ac:dyDescent="0.25">
      <c r="B46" s="103" t="s">
        <v>33</v>
      </c>
      <c r="C46" s="103"/>
      <c r="D46" s="103"/>
      <c r="E46" s="103"/>
      <c r="F46" s="103"/>
      <c r="G46" s="48"/>
    </row>
    <row r="47" spans="2:7" ht="15" customHeight="1" x14ac:dyDescent="0.25">
      <c r="B47" s="104" t="s">
        <v>34</v>
      </c>
      <c r="C47" s="104"/>
      <c r="D47" s="104"/>
      <c r="E47" s="104"/>
      <c r="F47" s="104"/>
      <c r="G47" s="48"/>
    </row>
    <row r="48" spans="2:7" ht="14.65" customHeight="1" x14ac:dyDescent="0.25">
      <c r="B48" s="104"/>
      <c r="C48" s="104"/>
      <c r="D48" s="104"/>
      <c r="E48" s="104"/>
      <c r="F48" s="104"/>
      <c r="G48" s="48"/>
    </row>
    <row r="49" spans="2:7" ht="14.65" customHeight="1" x14ac:dyDescent="0.25">
      <c r="B49" s="73"/>
      <c r="C49" s="48"/>
      <c r="D49" s="48"/>
      <c r="E49" s="48"/>
      <c r="F49" s="48"/>
      <c r="G49" s="48"/>
    </row>
    <row r="50" spans="2:7" ht="43.35" customHeight="1" x14ac:dyDescent="0.25">
      <c r="B50" s="73"/>
      <c r="C50" s="48"/>
      <c r="D50" s="48"/>
      <c r="E50" s="48"/>
      <c r="F50" s="48"/>
      <c r="G50" s="44"/>
    </row>
    <row r="51" spans="2:7" ht="15" customHeight="1" x14ac:dyDescent="0.25">
      <c r="B51" s="73"/>
      <c r="C51" s="48"/>
      <c r="D51" s="48"/>
      <c r="E51" s="48"/>
      <c r="F51" s="48"/>
      <c r="G51" s="44"/>
    </row>
    <row r="52" spans="2:7" ht="15" customHeight="1" x14ac:dyDescent="0.25">
      <c r="B52" s="73"/>
      <c r="C52" s="48"/>
      <c r="D52" s="48"/>
      <c r="E52" s="48"/>
      <c r="F52" s="48"/>
      <c r="G52" s="66"/>
    </row>
    <row r="53" spans="2:7" ht="15" customHeight="1" x14ac:dyDescent="0.25">
      <c r="B53" s="73"/>
      <c r="C53" s="48"/>
      <c r="D53" s="48"/>
      <c r="E53" s="48"/>
      <c r="F53" s="48"/>
      <c r="G53" s="66"/>
    </row>
    <row r="54" spans="2:7" ht="15" customHeight="1" x14ac:dyDescent="0.25">
      <c r="B54" s="74"/>
      <c r="C54" s="59"/>
      <c r="D54" s="59"/>
      <c r="E54" s="59"/>
      <c r="F54" s="59"/>
      <c r="G54" s="66"/>
    </row>
    <row r="55" spans="2:7" ht="15" customHeight="1" x14ac:dyDescent="0.25">
      <c r="B55" s="74"/>
      <c r="C55" s="59"/>
      <c r="D55" s="59"/>
      <c r="E55" s="59"/>
      <c r="F55" s="59"/>
      <c r="G55" s="66"/>
    </row>
    <row r="56" spans="2:7" ht="15" customHeight="1" x14ac:dyDescent="0.25">
      <c r="B56" s="74"/>
      <c r="C56" s="59"/>
      <c r="D56" s="59"/>
      <c r="E56" s="59"/>
      <c r="F56" s="59"/>
      <c r="G56" s="66"/>
    </row>
    <row r="57" spans="2:7" ht="15" customHeight="1" x14ac:dyDescent="0.25">
      <c r="B57" s="74"/>
      <c r="C57" s="59"/>
      <c r="D57" s="59"/>
      <c r="E57" s="59"/>
      <c r="F57" s="59"/>
      <c r="G57" s="66"/>
    </row>
    <row r="58" spans="2:7" ht="15" customHeight="1" x14ac:dyDescent="0.25">
      <c r="B58" s="74"/>
      <c r="C58" s="59"/>
      <c r="D58" s="59"/>
      <c r="E58" s="59"/>
      <c r="F58" s="59"/>
      <c r="G58" s="66"/>
    </row>
    <row r="59" spans="2:7" ht="15" customHeight="1" x14ac:dyDescent="0.25">
      <c r="B59" s="74"/>
      <c r="C59" s="59"/>
      <c r="D59" s="59"/>
      <c r="E59" s="59"/>
      <c r="F59" s="59"/>
      <c r="G59" s="66"/>
    </row>
    <row r="60" spans="2:7" ht="15" customHeight="1" x14ac:dyDescent="0.25">
      <c r="B60" s="74"/>
      <c r="C60" s="59"/>
      <c r="D60" s="59"/>
      <c r="E60" s="59"/>
      <c r="F60" s="59"/>
      <c r="G60" s="66"/>
    </row>
    <row r="61" spans="2:7" ht="15" customHeight="1" x14ac:dyDescent="0.25">
      <c r="B61" s="74"/>
      <c r="C61" s="59"/>
      <c r="D61" s="59"/>
      <c r="E61" s="59"/>
      <c r="F61" s="59"/>
      <c r="G61" s="66"/>
    </row>
    <row r="62" spans="2:7" ht="14.65" customHeight="1" x14ac:dyDescent="0.25">
      <c r="B62" s="74"/>
      <c r="C62" s="59"/>
      <c r="D62" s="59"/>
      <c r="E62" s="59"/>
      <c r="F62" s="59"/>
    </row>
    <row r="63" spans="2:7" ht="17.100000000000001" customHeight="1" x14ac:dyDescent="0.25">
      <c r="B63" s="74"/>
      <c r="C63" s="59"/>
      <c r="D63" s="59"/>
      <c r="E63" s="59"/>
      <c r="F63" s="59"/>
    </row>
    <row r="64" spans="2:7" ht="17.100000000000001" customHeight="1" x14ac:dyDescent="0.25">
      <c r="B64" s="74"/>
      <c r="C64" s="59"/>
      <c r="D64" s="59"/>
      <c r="E64" s="59"/>
      <c r="F64" s="59"/>
    </row>
    <row r="66" spans="7:7" ht="17.100000000000001" customHeight="1" x14ac:dyDescent="0.25">
      <c r="G66" s="48"/>
    </row>
    <row r="67" spans="7:7" ht="17.100000000000001" customHeight="1" x14ac:dyDescent="0.25">
      <c r="G67" s="48"/>
    </row>
    <row r="68" spans="7:7" ht="17.100000000000001" customHeight="1" x14ac:dyDescent="0.25">
      <c r="G68" s="48"/>
    </row>
    <row r="69" spans="7:7" ht="17.100000000000001" customHeight="1" x14ac:dyDescent="0.25">
      <c r="G69" s="48"/>
    </row>
    <row r="70" spans="7:7" ht="17.100000000000001" customHeight="1" x14ac:dyDescent="0.25">
      <c r="G70" s="48"/>
    </row>
    <row r="71" spans="7:7" ht="17.100000000000001" customHeight="1" x14ac:dyDescent="0.25">
      <c r="G71" s="59"/>
    </row>
    <row r="72" spans="7:7" ht="17.100000000000001" customHeight="1" x14ac:dyDescent="0.25">
      <c r="G72" s="59"/>
    </row>
    <row r="73" spans="7:7" ht="17.100000000000001" customHeight="1" x14ac:dyDescent="0.25">
      <c r="G73" s="59"/>
    </row>
    <row r="74" spans="7:7" ht="17.100000000000001" customHeight="1" x14ac:dyDescent="0.25">
      <c r="G74" s="59"/>
    </row>
    <row r="75" spans="7:7" ht="17.100000000000001" customHeight="1" x14ac:dyDescent="0.25">
      <c r="G75" s="59"/>
    </row>
    <row r="76" spans="7:7" ht="17.100000000000001" customHeight="1" x14ac:dyDescent="0.25">
      <c r="G76" s="59"/>
    </row>
    <row r="77" spans="7:7" ht="17.100000000000001" customHeight="1" x14ac:dyDescent="0.25">
      <c r="G77" s="59"/>
    </row>
    <row r="78" spans="7:7" ht="17.100000000000001" customHeight="1" x14ac:dyDescent="0.25">
      <c r="G78" s="59"/>
    </row>
    <row r="79" spans="7:7" ht="17.100000000000001" customHeight="1" x14ac:dyDescent="0.25">
      <c r="G79" s="59"/>
    </row>
    <row r="80" spans="7:7" ht="17.100000000000001" customHeight="1" x14ac:dyDescent="0.25">
      <c r="G80" s="59"/>
    </row>
    <row r="81" spans="7:7" ht="17.100000000000001" customHeight="1" x14ac:dyDescent="0.25">
      <c r="G81" s="59"/>
    </row>
    <row r="65523" ht="12.75" customHeight="1" x14ac:dyDescent="0.25"/>
    <row r="65524" ht="12.75" customHeight="1" x14ac:dyDescent="0.25"/>
    <row r="65525" ht="12.75" customHeight="1" x14ac:dyDescent="0.25"/>
    <row r="65526" ht="12.75" customHeight="1" x14ac:dyDescent="0.25"/>
    <row r="65527" ht="12.75" customHeight="1" x14ac:dyDescent="0.25"/>
    <row r="65528" ht="12.75" customHeight="1" x14ac:dyDescent="0.25"/>
    <row r="65529" ht="12.75" customHeight="1" x14ac:dyDescent="0.25"/>
    <row r="65530" ht="12.75" customHeight="1" x14ac:dyDescent="0.25"/>
    <row r="65531" ht="12.75" customHeight="1" x14ac:dyDescent="0.25"/>
    <row r="65532" ht="12.75" customHeight="1" x14ac:dyDescent="0.25"/>
    <row r="65533" ht="12.75" customHeight="1" x14ac:dyDescent="0.25"/>
    <row r="65534" ht="12.75" customHeight="1" x14ac:dyDescent="0.25"/>
    <row r="65535" ht="12.75" customHeight="1" x14ac:dyDescent="0.25"/>
    <row r="65536" ht="12.75" customHeight="1" x14ac:dyDescent="0.25"/>
  </sheetData>
  <sheetProtection selectLockedCells="1" selectUnlockedCells="1"/>
  <mergeCells count="9">
    <mergeCell ref="B33:C33"/>
    <mergeCell ref="B46:F46"/>
    <mergeCell ref="B47:F48"/>
    <mergeCell ref="B19:C19"/>
    <mergeCell ref="B1:F1"/>
    <mergeCell ref="B2:F2"/>
    <mergeCell ref="B3:B4"/>
    <mergeCell ref="C3:D3"/>
    <mergeCell ref="E3:F3"/>
  </mergeCells>
  <printOptions horizontalCentered="1"/>
  <pageMargins left="0.78749999999999998" right="0.78749999999999998" top="1.1812500000000001" bottom="0.98402777777777783" header="0.51181102362204722" footer="0.51181102362204722"/>
  <pageSetup paperSize="9" scale="67" firstPageNumber="0" pageOrder="overThenDown" orientation="portrait" horizontalDpi="300" verticalDpi="300" r:id="rId1"/>
  <headerFooter alignWithMargins="0"/>
  <ignoredErrors>
    <ignoredError sqref="D13:E13" formula="1"/>
  </ignoredErrors>
</worksheet>
</file>

<file path=xl/worksheets/sheet3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88DE4-CBCF-4F30-B16B-43B21952BA66}">
  <sheetPr>
    <tabColor theme="0"/>
  </sheetPr>
  <dimension ref="A1:G51"/>
  <sheetViews>
    <sheetView topLeftCell="A13" zoomScaleNormal="100" zoomScaleSheetLayoutView="95" workbookViewId="0">
      <selection activeCell="K13" sqref="K13"/>
    </sheetView>
  </sheetViews>
  <sheetFormatPr defaultColWidth="12.7109375" defaultRowHeight="15" x14ac:dyDescent="0.25"/>
  <cols>
    <col min="1" max="1" width="5.7109375" style="20" customWidth="1"/>
    <col min="2" max="2" width="29.42578125" style="20" customWidth="1"/>
    <col min="3" max="4" width="15.28515625" style="20" customWidth="1"/>
    <col min="5" max="5" width="9.42578125" style="20" customWidth="1"/>
    <col min="6" max="6" width="21.28515625" style="20" customWidth="1"/>
    <col min="7" max="7" width="12.7109375" style="20"/>
  </cols>
  <sheetData>
    <row r="1" spans="1:6" ht="15.75" customHeight="1" x14ac:dyDescent="0.25">
      <c r="A1" s="106" t="s">
        <v>113</v>
      </c>
      <c r="B1" s="106"/>
      <c r="C1" s="106"/>
      <c r="D1" s="106"/>
      <c r="E1" s="106"/>
    </row>
    <row r="2" spans="1:6" ht="31.7" customHeight="1" x14ac:dyDescent="0.25">
      <c r="A2" s="106"/>
      <c r="B2" s="106"/>
      <c r="C2" s="106"/>
      <c r="D2" s="106"/>
      <c r="E2" s="106"/>
    </row>
    <row r="3" spans="1:6" x14ac:dyDescent="0.25">
      <c r="A3" s="91" t="s">
        <v>35</v>
      </c>
      <c r="B3" s="91" t="s">
        <v>36</v>
      </c>
      <c r="C3" s="91">
        <v>2024</v>
      </c>
      <c r="D3" s="91">
        <v>2025</v>
      </c>
      <c r="E3" s="92" t="s">
        <v>37</v>
      </c>
    </row>
    <row r="4" spans="1:6" x14ac:dyDescent="0.25">
      <c r="A4" s="93">
        <v>1</v>
      </c>
      <c r="B4" s="94" t="s">
        <v>62</v>
      </c>
      <c r="C4" s="95">
        <v>2408937671</v>
      </c>
      <c r="D4" s="95">
        <v>2400125493</v>
      </c>
      <c r="E4" s="96">
        <f>D4/C4-1</f>
        <v>-3.6581178940764403E-3</v>
      </c>
      <c r="F4" s="25"/>
    </row>
    <row r="5" spans="1:6" x14ac:dyDescent="0.25">
      <c r="A5" s="93">
        <v>2</v>
      </c>
      <c r="B5" s="94" t="s">
        <v>109</v>
      </c>
      <c r="C5" s="95">
        <v>2178094405</v>
      </c>
      <c r="D5" s="95">
        <v>2103812738</v>
      </c>
      <c r="E5" s="96">
        <f t="shared" ref="E5:E23" si="0">D5/C5-1</f>
        <v>-3.4103970346501145E-2</v>
      </c>
      <c r="F5" s="83"/>
    </row>
    <row r="6" spans="1:6" x14ac:dyDescent="0.25">
      <c r="A6" s="93">
        <v>3</v>
      </c>
      <c r="B6" s="94" t="s">
        <v>63</v>
      </c>
      <c r="C6" s="95">
        <v>2009813139</v>
      </c>
      <c r="D6" s="95">
        <v>2000673359</v>
      </c>
      <c r="E6" s="96">
        <f t="shared" si="0"/>
        <v>-4.5475769974056002E-3</v>
      </c>
      <c r="F6" s="25"/>
    </row>
    <row r="7" spans="1:6" x14ac:dyDescent="0.25">
      <c r="A7" s="93">
        <v>4</v>
      </c>
      <c r="B7" s="94" t="s">
        <v>64</v>
      </c>
      <c r="C7" s="95">
        <v>1056572026</v>
      </c>
      <c r="D7" s="95">
        <v>1087994377</v>
      </c>
      <c r="E7" s="96">
        <f t="shared" si="0"/>
        <v>2.9739904357452662E-2</v>
      </c>
      <c r="F7" s="25"/>
    </row>
    <row r="8" spans="1:6" x14ac:dyDescent="0.25">
      <c r="A8" s="93">
        <v>5</v>
      </c>
      <c r="B8" s="94" t="s">
        <v>65</v>
      </c>
      <c r="C8" s="95">
        <v>883001383</v>
      </c>
      <c r="D8" s="95">
        <v>837969806</v>
      </c>
      <c r="E8" s="96">
        <f t="shared" si="0"/>
        <v>-5.0998308572298146E-2</v>
      </c>
      <c r="F8" s="25"/>
    </row>
    <row r="9" spans="1:6" x14ac:dyDescent="0.25">
      <c r="A9" s="93">
        <v>6</v>
      </c>
      <c r="B9" s="94" t="s">
        <v>66</v>
      </c>
      <c r="C9" s="95">
        <v>755715619</v>
      </c>
      <c r="D9" s="95">
        <v>819492676</v>
      </c>
      <c r="E9" s="96">
        <f t="shared" si="0"/>
        <v>8.4392932204303106E-2</v>
      </c>
      <c r="F9" s="25"/>
    </row>
    <row r="10" spans="1:6" x14ac:dyDescent="0.25">
      <c r="A10" s="93">
        <v>7</v>
      </c>
      <c r="B10" s="94" t="s">
        <v>67</v>
      </c>
      <c r="C10" s="95">
        <v>718314848</v>
      </c>
      <c r="D10" s="95">
        <v>755513453</v>
      </c>
      <c r="E10" s="96">
        <f t="shared" si="0"/>
        <v>5.1785933568785136E-2</v>
      </c>
      <c r="F10" s="25"/>
    </row>
    <row r="11" spans="1:6" x14ac:dyDescent="0.25">
      <c r="A11" s="93">
        <v>8</v>
      </c>
      <c r="B11" s="94" t="s">
        <v>68</v>
      </c>
      <c r="C11" s="95">
        <v>539113368</v>
      </c>
      <c r="D11" s="95">
        <v>667999062</v>
      </c>
      <c r="E11" s="96">
        <f t="shared" si="0"/>
        <v>0.23906974237745104</v>
      </c>
      <c r="F11" s="25"/>
    </row>
    <row r="12" spans="1:6" x14ac:dyDescent="0.25">
      <c r="A12" s="93">
        <v>9</v>
      </c>
      <c r="B12" s="94" t="s">
        <v>69</v>
      </c>
      <c r="C12" s="95">
        <v>620526066</v>
      </c>
      <c r="D12" s="95">
        <v>610386982</v>
      </c>
      <c r="E12" s="96">
        <f t="shared" si="0"/>
        <v>-1.6339497332252262E-2</v>
      </c>
      <c r="F12" s="25"/>
    </row>
    <row r="13" spans="1:6" x14ac:dyDescent="0.25">
      <c r="A13" s="93">
        <v>10</v>
      </c>
      <c r="B13" s="94" t="s">
        <v>70</v>
      </c>
      <c r="C13" s="95">
        <v>605323980</v>
      </c>
      <c r="D13" s="95">
        <v>608816091</v>
      </c>
      <c r="E13" s="96">
        <f t="shared" si="0"/>
        <v>5.7689949768717774E-3</v>
      </c>
      <c r="F13" s="25"/>
    </row>
    <row r="14" spans="1:6" x14ac:dyDescent="0.25">
      <c r="A14" s="93">
        <v>11</v>
      </c>
      <c r="B14" s="94" t="s">
        <v>71</v>
      </c>
      <c r="C14" s="95">
        <v>724798056</v>
      </c>
      <c r="D14" s="95">
        <v>601310332</v>
      </c>
      <c r="E14" s="96">
        <f t="shared" si="0"/>
        <v>-0.17037535211049182</v>
      </c>
      <c r="F14" s="25"/>
    </row>
    <row r="15" spans="1:6" x14ac:dyDescent="0.25">
      <c r="A15" s="93">
        <v>12</v>
      </c>
      <c r="B15" s="94" t="s">
        <v>72</v>
      </c>
      <c r="C15" s="95">
        <v>464053909</v>
      </c>
      <c r="D15" s="95">
        <v>490141592</v>
      </c>
      <c r="E15" s="96">
        <f t="shared" si="0"/>
        <v>5.6216923279920117E-2</v>
      </c>
      <c r="F15" s="25"/>
    </row>
    <row r="16" spans="1:6" x14ac:dyDescent="0.25">
      <c r="A16" s="93">
        <v>13</v>
      </c>
      <c r="B16" s="94" t="s">
        <v>73</v>
      </c>
      <c r="C16" s="95">
        <v>481266423</v>
      </c>
      <c r="D16" s="95">
        <v>471197274</v>
      </c>
      <c r="E16" s="96">
        <f t="shared" si="0"/>
        <v>-2.0922193028205527E-2</v>
      </c>
      <c r="F16" s="25"/>
    </row>
    <row r="17" spans="1:7" x14ac:dyDescent="0.25">
      <c r="A17" s="93">
        <v>14</v>
      </c>
      <c r="B17" s="94" t="s">
        <v>74</v>
      </c>
      <c r="C17" s="95">
        <v>540216830</v>
      </c>
      <c r="D17" s="95">
        <v>450971654</v>
      </c>
      <c r="E17" s="96">
        <f t="shared" si="0"/>
        <v>-0.16520250951826143</v>
      </c>
      <c r="F17" s="25"/>
    </row>
    <row r="18" spans="1:7" x14ac:dyDescent="0.25">
      <c r="A18" s="93">
        <v>15</v>
      </c>
      <c r="B18" s="94" t="s">
        <v>75</v>
      </c>
      <c r="C18" s="95">
        <v>454355530</v>
      </c>
      <c r="D18" s="95">
        <v>406930952</v>
      </c>
      <c r="E18" s="96">
        <f t="shared" si="0"/>
        <v>-0.10437768414527715</v>
      </c>
      <c r="F18" s="25"/>
    </row>
    <row r="19" spans="1:7" x14ac:dyDescent="0.25">
      <c r="A19" s="93">
        <v>16</v>
      </c>
      <c r="B19" s="94" t="s">
        <v>76</v>
      </c>
      <c r="C19" s="95">
        <v>269694895</v>
      </c>
      <c r="D19" s="95">
        <v>323354096</v>
      </c>
      <c r="E19" s="96">
        <f t="shared" si="0"/>
        <v>0.1989626129185722</v>
      </c>
      <c r="F19" s="25"/>
    </row>
    <row r="20" spans="1:7" x14ac:dyDescent="0.25">
      <c r="A20" s="93">
        <v>17</v>
      </c>
      <c r="B20" s="94" t="s">
        <v>77</v>
      </c>
      <c r="C20" s="95">
        <v>246186944</v>
      </c>
      <c r="D20" s="95">
        <v>312336385</v>
      </c>
      <c r="E20" s="96">
        <f t="shared" si="0"/>
        <v>0.26869597520167443</v>
      </c>
      <c r="F20" s="25"/>
    </row>
    <row r="21" spans="1:7" x14ac:dyDescent="0.25">
      <c r="A21" s="93">
        <v>18</v>
      </c>
      <c r="B21" s="94" t="s">
        <v>78</v>
      </c>
      <c r="C21" s="95">
        <v>340295290</v>
      </c>
      <c r="D21" s="95">
        <v>308251719</v>
      </c>
      <c r="E21" s="96">
        <f t="shared" si="0"/>
        <v>-9.4164015611265195E-2</v>
      </c>
      <c r="F21" s="25"/>
    </row>
    <row r="22" spans="1:7" x14ac:dyDescent="0.25">
      <c r="A22" s="93">
        <v>19</v>
      </c>
      <c r="B22" s="94" t="s">
        <v>79</v>
      </c>
      <c r="C22" s="95">
        <v>291286761</v>
      </c>
      <c r="D22" s="95">
        <v>293031908</v>
      </c>
      <c r="E22" s="96">
        <f t="shared" si="0"/>
        <v>5.9911648370452042E-3</v>
      </c>
      <c r="F22" s="25"/>
    </row>
    <row r="23" spans="1:7" x14ac:dyDescent="0.25">
      <c r="A23" s="93">
        <v>20</v>
      </c>
      <c r="B23" s="94" t="s">
        <v>80</v>
      </c>
      <c r="C23" s="95">
        <v>236437958</v>
      </c>
      <c r="D23" s="95">
        <v>258875756</v>
      </c>
      <c r="E23" s="96">
        <f t="shared" si="0"/>
        <v>9.4899305466003003E-2</v>
      </c>
      <c r="F23" s="25"/>
    </row>
    <row r="24" spans="1:7" s="26" customFormat="1" ht="22.15" customHeight="1" x14ac:dyDescent="0.25">
      <c r="A24" s="107" t="s">
        <v>81</v>
      </c>
      <c r="B24" s="107"/>
      <c r="C24" s="107">
        <v>23335997474</v>
      </c>
      <c r="D24" s="107">
        <v>22703360413</v>
      </c>
      <c r="E24" s="107">
        <v>-2</v>
      </c>
      <c r="F24" s="25"/>
      <c r="G24" s="20"/>
    </row>
    <row r="25" spans="1:7" x14ac:dyDescent="0.25">
      <c r="A25" s="27"/>
      <c r="B25" s="21"/>
      <c r="C25" s="10"/>
      <c r="D25" s="1"/>
      <c r="E25" s="28"/>
    </row>
    <row r="26" spans="1:7" x14ac:dyDescent="0.25">
      <c r="A26" s="27"/>
      <c r="B26" s="21"/>
      <c r="C26" s="10"/>
      <c r="D26" s="1"/>
      <c r="E26" s="28"/>
    </row>
    <row r="27" spans="1:7" x14ac:dyDescent="0.25">
      <c r="A27" s="29"/>
      <c r="B27" s="21"/>
      <c r="C27" s="1"/>
      <c r="D27" s="1"/>
      <c r="E27" s="28"/>
    </row>
    <row r="28" spans="1:7" ht="15.75" customHeight="1" x14ac:dyDescent="0.25">
      <c r="A28" s="101" t="s">
        <v>114</v>
      </c>
      <c r="B28" s="101"/>
      <c r="C28" s="101"/>
      <c r="D28" s="101"/>
      <c r="E28" s="101"/>
    </row>
    <row r="29" spans="1:7" x14ac:dyDescent="0.25">
      <c r="A29" s="101"/>
      <c r="B29" s="101"/>
      <c r="C29" s="101"/>
      <c r="D29" s="101"/>
      <c r="E29" s="101"/>
    </row>
    <row r="30" spans="1:7" x14ac:dyDescent="0.25">
      <c r="A30" s="4" t="s">
        <v>35</v>
      </c>
      <c r="B30" s="4" t="s">
        <v>38</v>
      </c>
      <c r="C30" s="4">
        <v>2024</v>
      </c>
      <c r="D30" s="4">
        <v>2025</v>
      </c>
      <c r="E30" s="23" t="s">
        <v>37</v>
      </c>
    </row>
    <row r="31" spans="1:7" s="90" customFormat="1" ht="42.4" customHeight="1" x14ac:dyDescent="0.25">
      <c r="A31" s="30">
        <v>1</v>
      </c>
      <c r="B31" s="7" t="s">
        <v>82</v>
      </c>
      <c r="C31" s="31">
        <v>2494361051</v>
      </c>
      <c r="D31" s="31">
        <v>2654726247</v>
      </c>
      <c r="E31" s="24">
        <f>D31/C31-1</f>
        <v>6.4291092075747791E-2</v>
      </c>
      <c r="F31" s="89"/>
      <c r="G31" s="89"/>
    </row>
    <row r="32" spans="1:7" s="90" customFormat="1" ht="42.4" customHeight="1" x14ac:dyDescent="0.25">
      <c r="A32" s="30">
        <v>2</v>
      </c>
      <c r="B32" s="7" t="s">
        <v>83</v>
      </c>
      <c r="C32" s="31">
        <v>2238856705</v>
      </c>
      <c r="D32" s="31">
        <v>2124651219</v>
      </c>
      <c r="E32" s="24">
        <f t="shared" ref="E32:E50" si="1">D32/C32-1</f>
        <v>-5.1010627765924799E-2</v>
      </c>
      <c r="F32" s="89"/>
      <c r="G32" s="89"/>
    </row>
    <row r="33" spans="1:7" s="90" customFormat="1" ht="42.4" customHeight="1" x14ac:dyDescent="0.25">
      <c r="A33" s="30">
        <v>3</v>
      </c>
      <c r="B33" s="7" t="s">
        <v>84</v>
      </c>
      <c r="C33" s="31">
        <v>1340746538</v>
      </c>
      <c r="D33" s="31">
        <v>1379265845</v>
      </c>
      <c r="E33" s="24">
        <f t="shared" si="1"/>
        <v>2.8729745636680404E-2</v>
      </c>
      <c r="F33" s="89"/>
      <c r="G33" s="89"/>
    </row>
    <row r="34" spans="1:7" s="90" customFormat="1" ht="42.4" customHeight="1" x14ac:dyDescent="0.25">
      <c r="A34" s="30">
        <v>4</v>
      </c>
      <c r="B34" s="7" t="s">
        <v>85</v>
      </c>
      <c r="C34" s="31">
        <v>1236461949</v>
      </c>
      <c r="D34" s="31">
        <v>1269634799</v>
      </c>
      <c r="E34" s="24">
        <f t="shared" si="1"/>
        <v>2.6828848252733462E-2</v>
      </c>
      <c r="F34" s="89"/>
      <c r="G34" s="89"/>
    </row>
    <row r="35" spans="1:7" s="90" customFormat="1" ht="42.4" customHeight="1" x14ac:dyDescent="0.25">
      <c r="A35" s="30">
        <v>5</v>
      </c>
      <c r="B35" s="7" t="s">
        <v>86</v>
      </c>
      <c r="C35" s="31">
        <v>1071867854</v>
      </c>
      <c r="D35" s="31">
        <v>1103035568</v>
      </c>
      <c r="E35" s="24">
        <f t="shared" si="1"/>
        <v>2.9077944528038913E-2</v>
      </c>
      <c r="F35" s="89"/>
      <c r="G35" s="89"/>
    </row>
    <row r="36" spans="1:7" s="90" customFormat="1" ht="42.4" customHeight="1" x14ac:dyDescent="0.25">
      <c r="A36" s="30">
        <v>6</v>
      </c>
      <c r="B36" s="7" t="s">
        <v>87</v>
      </c>
      <c r="C36" s="31">
        <v>939862180</v>
      </c>
      <c r="D36" s="31">
        <v>891243124</v>
      </c>
      <c r="E36" s="24">
        <f t="shared" si="1"/>
        <v>-5.1729984496237558E-2</v>
      </c>
      <c r="F36" s="89"/>
      <c r="G36" s="89"/>
    </row>
    <row r="37" spans="1:7" s="90" customFormat="1" ht="42.4" customHeight="1" x14ac:dyDescent="0.25">
      <c r="A37" s="30">
        <v>7</v>
      </c>
      <c r="B37" s="7" t="s">
        <v>88</v>
      </c>
      <c r="C37" s="31">
        <v>921069429</v>
      </c>
      <c r="D37" s="31">
        <v>867336233</v>
      </c>
      <c r="E37" s="24">
        <f t="shared" si="1"/>
        <v>-5.8337834595528659E-2</v>
      </c>
      <c r="F37" s="89"/>
      <c r="G37" s="89"/>
    </row>
    <row r="38" spans="1:7" s="90" customFormat="1" ht="42.4" customHeight="1" x14ac:dyDescent="0.25">
      <c r="A38" s="30">
        <v>8</v>
      </c>
      <c r="B38" s="7" t="s">
        <v>89</v>
      </c>
      <c r="C38" s="31">
        <v>833271669</v>
      </c>
      <c r="D38" s="31">
        <v>858588967</v>
      </c>
      <c r="E38" s="24">
        <f t="shared" si="1"/>
        <v>3.0383005857361089E-2</v>
      </c>
      <c r="F38" s="89"/>
      <c r="G38" s="89"/>
    </row>
    <row r="39" spans="1:7" s="90" customFormat="1" ht="42.4" customHeight="1" x14ac:dyDescent="0.25">
      <c r="A39" s="30">
        <v>9</v>
      </c>
      <c r="B39" s="7" t="s">
        <v>90</v>
      </c>
      <c r="C39" s="31">
        <v>714569763</v>
      </c>
      <c r="D39" s="31">
        <v>702700196</v>
      </c>
      <c r="E39" s="24">
        <f t="shared" si="1"/>
        <v>-1.6610788217748862E-2</v>
      </c>
      <c r="F39" s="89"/>
      <c r="G39" s="89"/>
    </row>
    <row r="40" spans="1:7" s="90" customFormat="1" ht="42.4" customHeight="1" x14ac:dyDescent="0.25">
      <c r="A40" s="30">
        <v>10</v>
      </c>
      <c r="B40" s="7" t="s">
        <v>91</v>
      </c>
      <c r="C40" s="31">
        <v>650712270</v>
      </c>
      <c r="D40" s="31">
        <v>661543416</v>
      </c>
      <c r="E40" s="24">
        <f t="shared" si="1"/>
        <v>1.6645061879653866E-2</v>
      </c>
      <c r="F40" s="89"/>
      <c r="G40" s="89"/>
    </row>
    <row r="41" spans="1:7" s="90" customFormat="1" ht="42.4" customHeight="1" x14ac:dyDescent="0.25">
      <c r="A41" s="40">
        <v>11</v>
      </c>
      <c r="B41" s="34" t="s">
        <v>92</v>
      </c>
      <c r="C41" s="41">
        <v>594464579</v>
      </c>
      <c r="D41" s="41">
        <v>606747455</v>
      </c>
      <c r="E41" s="24">
        <f t="shared" si="1"/>
        <v>2.0662082206246879E-2</v>
      </c>
      <c r="F41" s="89"/>
      <c r="G41" s="89"/>
    </row>
    <row r="42" spans="1:7" s="90" customFormat="1" ht="42.4" customHeight="1" x14ac:dyDescent="0.25">
      <c r="A42" s="40">
        <v>12</v>
      </c>
      <c r="B42" s="34" t="s">
        <v>93</v>
      </c>
      <c r="C42" s="41">
        <v>582351905</v>
      </c>
      <c r="D42" s="41">
        <v>550641323</v>
      </c>
      <c r="E42" s="24">
        <f t="shared" si="1"/>
        <v>-5.445261143260105E-2</v>
      </c>
      <c r="F42" s="89"/>
      <c r="G42" s="89"/>
    </row>
    <row r="43" spans="1:7" s="90" customFormat="1" ht="42.4" customHeight="1" x14ac:dyDescent="0.25">
      <c r="A43" s="40">
        <v>13</v>
      </c>
      <c r="B43" s="34" t="s">
        <v>94</v>
      </c>
      <c r="C43" s="41">
        <v>465388129</v>
      </c>
      <c r="D43" s="41">
        <v>518490955</v>
      </c>
      <c r="E43" s="24">
        <f t="shared" si="1"/>
        <v>0.11410438447174065</v>
      </c>
      <c r="F43" s="89"/>
      <c r="G43" s="89"/>
    </row>
    <row r="44" spans="1:7" s="90" customFormat="1" ht="42.4" customHeight="1" x14ac:dyDescent="0.25">
      <c r="A44" s="40">
        <v>14</v>
      </c>
      <c r="B44" s="34" t="s">
        <v>95</v>
      </c>
      <c r="C44" s="41">
        <v>530194217</v>
      </c>
      <c r="D44" s="41">
        <v>506380861</v>
      </c>
      <c r="E44" s="24">
        <f t="shared" si="1"/>
        <v>-4.4914401622000333E-2</v>
      </c>
      <c r="F44" s="89"/>
      <c r="G44" s="89"/>
    </row>
    <row r="45" spans="1:7" s="90" customFormat="1" ht="42.4" customHeight="1" x14ac:dyDescent="0.25">
      <c r="A45" s="40">
        <v>15</v>
      </c>
      <c r="B45" s="34" t="s">
        <v>96</v>
      </c>
      <c r="C45" s="41">
        <v>467007441</v>
      </c>
      <c r="D45" s="41">
        <v>443727588</v>
      </c>
      <c r="E45" s="24">
        <f t="shared" si="1"/>
        <v>-4.9848998016286394E-2</v>
      </c>
      <c r="F45" s="89"/>
      <c r="G45" s="89"/>
    </row>
    <row r="46" spans="1:7" s="90" customFormat="1" ht="42.4" customHeight="1" x14ac:dyDescent="0.25">
      <c r="A46" s="40">
        <v>16</v>
      </c>
      <c r="B46" s="34" t="s">
        <v>97</v>
      </c>
      <c r="C46" s="41">
        <v>346241784</v>
      </c>
      <c r="D46" s="41">
        <v>328791948</v>
      </c>
      <c r="E46" s="24">
        <f t="shared" si="1"/>
        <v>-5.0397834133155905E-2</v>
      </c>
      <c r="F46" s="89"/>
      <c r="G46" s="89"/>
    </row>
    <row r="47" spans="1:7" s="90" customFormat="1" ht="42.4" customHeight="1" x14ac:dyDescent="0.25">
      <c r="A47" s="40">
        <v>17</v>
      </c>
      <c r="B47" s="34" t="s">
        <v>98</v>
      </c>
      <c r="C47" s="41">
        <v>395564401</v>
      </c>
      <c r="D47" s="41">
        <v>314465908</v>
      </c>
      <c r="E47" s="24">
        <f t="shared" si="1"/>
        <v>-0.20501969538962628</v>
      </c>
      <c r="F47" s="89"/>
      <c r="G47" s="89"/>
    </row>
    <row r="48" spans="1:7" s="90" customFormat="1" ht="42.4" customHeight="1" x14ac:dyDescent="0.25">
      <c r="A48" s="40">
        <v>18</v>
      </c>
      <c r="B48" s="34" t="s">
        <v>99</v>
      </c>
      <c r="C48" s="41">
        <v>284422513</v>
      </c>
      <c r="D48" s="41">
        <v>309923578</v>
      </c>
      <c r="E48" s="24">
        <f t="shared" si="1"/>
        <v>8.9659094601980405E-2</v>
      </c>
      <c r="F48" s="89"/>
      <c r="G48" s="89"/>
    </row>
    <row r="49" spans="1:5" ht="42.4" customHeight="1" x14ac:dyDescent="0.25">
      <c r="A49" s="40">
        <v>19</v>
      </c>
      <c r="B49" s="34" t="s">
        <v>100</v>
      </c>
      <c r="C49" s="41">
        <v>304208315</v>
      </c>
      <c r="D49" s="41">
        <v>298538352</v>
      </c>
      <c r="E49" s="24">
        <f t="shared" si="1"/>
        <v>-1.8638422161471824E-2</v>
      </c>
    </row>
    <row r="50" spans="1:5" ht="42.4" customHeight="1" x14ac:dyDescent="0.25">
      <c r="A50" s="40">
        <v>20</v>
      </c>
      <c r="B50" s="34" t="s">
        <v>101</v>
      </c>
      <c r="C50" s="42">
        <v>314533332</v>
      </c>
      <c r="D50" s="42">
        <v>290309389</v>
      </c>
      <c r="E50" s="24">
        <f t="shared" si="1"/>
        <v>-7.7015503717742684E-2</v>
      </c>
    </row>
    <row r="51" spans="1:5" ht="27.95" customHeight="1" x14ac:dyDescent="0.25">
      <c r="A51" s="108" t="s">
        <v>81</v>
      </c>
      <c r="B51" s="108"/>
      <c r="C51" s="108"/>
      <c r="D51" s="108"/>
      <c r="E51" s="108"/>
    </row>
  </sheetData>
  <sheetProtection selectLockedCells="1" selectUnlockedCells="1"/>
  <mergeCells count="4">
    <mergeCell ref="A1:E2"/>
    <mergeCell ref="A24:E24"/>
    <mergeCell ref="A28:E29"/>
    <mergeCell ref="A51:E51"/>
  </mergeCells>
  <pageMargins left="0.78749999999999998" right="0.78749999999999998" top="1.0249999999999999" bottom="1.0249999999999999" header="0.78749999999999998" footer="0.78749999999999998"/>
  <pageSetup paperSize="9" scale="73" firstPageNumber="0" orientation="portrait" horizontalDpi="300" verticalDpi="300" r:id="rId1"/>
  <headerFooter alignWithMargins="0">
    <oddHeader>&amp;C&amp;"Arial,Normale"&amp;10ffffff&amp;A</oddHeader>
    <oddFooter>&amp;C&amp;"Arial,Normale"&amp;10ffffffPagina &amp;P</oddFooter>
  </headerFooter>
  <rowBreaks count="1" manualBreakCount="1">
    <brk id="26" max="16383" man="1"/>
  </rowBreaks>
</worksheet>
</file>

<file path=xl/worksheets/sheet4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ED662-871C-449C-B37D-D23BF0690677}">
  <sheetPr>
    <tabColor theme="0"/>
  </sheetPr>
  <dimension ref="A1:J31"/>
  <sheetViews>
    <sheetView tabSelected="1" topLeftCell="A17" zoomScaleNormal="100" zoomScaleSheetLayoutView="95" workbookViewId="0">
      <selection activeCell="G23" sqref="G23"/>
    </sheetView>
  </sheetViews>
  <sheetFormatPr defaultColWidth="12.7109375" defaultRowHeight="15" x14ac:dyDescent="0.25"/>
  <cols>
    <col min="1" max="1" width="7.140625" style="20" customWidth="1"/>
    <col min="2" max="2" width="36.28515625" style="20" customWidth="1"/>
    <col min="3" max="5" width="14.7109375" style="20" customWidth="1"/>
    <col min="6" max="10" width="12.7109375" style="20"/>
  </cols>
  <sheetData>
    <row r="1" spans="1:5" x14ac:dyDescent="0.25">
      <c r="A1" s="29"/>
      <c r="B1" s="21"/>
      <c r="C1" s="28"/>
      <c r="D1" s="28"/>
      <c r="E1" s="28"/>
    </row>
    <row r="2" spans="1:5" ht="15.75" customHeight="1" x14ac:dyDescent="0.25">
      <c r="A2" s="101" t="s">
        <v>115</v>
      </c>
      <c r="B2" s="101"/>
      <c r="C2" s="101"/>
      <c r="D2" s="101"/>
      <c r="E2" s="101"/>
    </row>
    <row r="3" spans="1:5" x14ac:dyDescent="0.25">
      <c r="A3" s="101"/>
      <c r="B3" s="101"/>
      <c r="C3" s="101"/>
      <c r="D3" s="101"/>
      <c r="E3" s="101"/>
    </row>
    <row r="4" spans="1:5" x14ac:dyDescent="0.25">
      <c r="A4" s="4" t="s">
        <v>35</v>
      </c>
      <c r="B4" s="4" t="s">
        <v>39</v>
      </c>
      <c r="C4" s="4">
        <v>2024</v>
      </c>
      <c r="D4" s="4">
        <v>2025</v>
      </c>
      <c r="E4" s="23" t="s">
        <v>37</v>
      </c>
    </row>
    <row r="5" spans="1:5" ht="42.4" customHeight="1" x14ac:dyDescent="0.25">
      <c r="A5" s="30">
        <v>1</v>
      </c>
      <c r="B5" s="7" t="s">
        <v>94</v>
      </c>
      <c r="C5" s="22">
        <v>921261102</v>
      </c>
      <c r="D5" s="22">
        <v>1155949987</v>
      </c>
      <c r="E5" s="24">
        <f t="shared" ref="E5:E24" si="0">D5/C5-1</f>
        <v>0.25474741578745186</v>
      </c>
    </row>
    <row r="6" spans="1:5" ht="42.4" customHeight="1" x14ac:dyDescent="0.25">
      <c r="A6" s="30">
        <v>2</v>
      </c>
      <c r="B6" s="7" t="s">
        <v>91</v>
      </c>
      <c r="C6" s="22">
        <v>824047494</v>
      </c>
      <c r="D6" s="22">
        <v>836539582</v>
      </c>
      <c r="E6" s="24">
        <f t="shared" si="0"/>
        <v>1.515942720651009E-2</v>
      </c>
    </row>
    <row r="7" spans="1:5" ht="42.4" customHeight="1" x14ac:dyDescent="0.25">
      <c r="A7" s="30">
        <v>3</v>
      </c>
      <c r="B7" s="7" t="s">
        <v>102</v>
      </c>
      <c r="C7" s="22">
        <v>654561243</v>
      </c>
      <c r="D7" s="22">
        <v>563968888</v>
      </c>
      <c r="E7" s="24">
        <f t="shared" si="0"/>
        <v>-0.13840164838479441</v>
      </c>
    </row>
    <row r="8" spans="1:5" ht="42.4" customHeight="1" x14ac:dyDescent="0.25">
      <c r="A8" s="30">
        <v>4</v>
      </c>
      <c r="B8" s="7" t="s">
        <v>83</v>
      </c>
      <c r="C8" s="22">
        <v>531662612</v>
      </c>
      <c r="D8" s="22">
        <v>475053750</v>
      </c>
      <c r="E8" s="24">
        <f t="shared" si="0"/>
        <v>-0.10647516060429696</v>
      </c>
    </row>
    <row r="9" spans="1:5" ht="42.4" customHeight="1" x14ac:dyDescent="0.25">
      <c r="A9" s="30">
        <v>5</v>
      </c>
      <c r="B9" s="7" t="s">
        <v>87</v>
      </c>
      <c r="C9" s="22">
        <v>373812682</v>
      </c>
      <c r="D9" s="22">
        <v>398476937</v>
      </c>
      <c r="E9" s="24">
        <f t="shared" si="0"/>
        <v>6.5980252109263615E-2</v>
      </c>
    </row>
    <row r="10" spans="1:5" ht="42.4" customHeight="1" x14ac:dyDescent="0.25">
      <c r="A10" s="30">
        <v>6</v>
      </c>
      <c r="B10" s="7" t="s">
        <v>86</v>
      </c>
      <c r="C10" s="22">
        <v>361117950</v>
      </c>
      <c r="D10" s="22">
        <v>382205820</v>
      </c>
      <c r="E10" s="24">
        <f t="shared" si="0"/>
        <v>5.8396072529764753E-2</v>
      </c>
    </row>
    <row r="11" spans="1:5" ht="42.4" customHeight="1" x14ac:dyDescent="0.25">
      <c r="A11" s="30">
        <v>7</v>
      </c>
      <c r="B11" s="7" t="s">
        <v>103</v>
      </c>
      <c r="C11" s="22">
        <v>355179448</v>
      </c>
      <c r="D11" s="22">
        <v>354488482</v>
      </c>
      <c r="E11" s="24">
        <f t="shared" si="0"/>
        <v>-1.9453997236912324E-3</v>
      </c>
    </row>
    <row r="12" spans="1:5" ht="42.4" customHeight="1" x14ac:dyDescent="0.25">
      <c r="A12" s="30">
        <v>8</v>
      </c>
      <c r="B12" s="7" t="s">
        <v>84</v>
      </c>
      <c r="C12" s="22">
        <v>304029109</v>
      </c>
      <c r="D12" s="22">
        <v>338675460</v>
      </c>
      <c r="E12" s="24">
        <f t="shared" si="0"/>
        <v>0.11395734807748292</v>
      </c>
    </row>
    <row r="13" spans="1:5" ht="42.4" customHeight="1" x14ac:dyDescent="0.25">
      <c r="A13" s="30">
        <v>9</v>
      </c>
      <c r="B13" s="7" t="s">
        <v>93</v>
      </c>
      <c r="C13" s="22">
        <v>354738679</v>
      </c>
      <c r="D13" s="22">
        <v>332308880</v>
      </c>
      <c r="E13" s="24">
        <f t="shared" si="0"/>
        <v>-6.3229076297033893E-2</v>
      </c>
    </row>
    <row r="14" spans="1:5" ht="42.4" customHeight="1" x14ac:dyDescent="0.25">
      <c r="A14" s="30">
        <v>10</v>
      </c>
      <c r="B14" s="7" t="s">
        <v>104</v>
      </c>
      <c r="C14" s="22">
        <v>296683867</v>
      </c>
      <c r="D14" s="22">
        <v>293625468</v>
      </c>
      <c r="E14" s="24">
        <f t="shared" si="0"/>
        <v>-1.0308612432909925E-2</v>
      </c>
    </row>
    <row r="15" spans="1:5" ht="42.4" customHeight="1" x14ac:dyDescent="0.25">
      <c r="A15" s="30">
        <v>11</v>
      </c>
      <c r="B15" s="7" t="s">
        <v>89</v>
      </c>
      <c r="C15" s="22">
        <v>232763068</v>
      </c>
      <c r="D15" s="22">
        <v>258120962</v>
      </c>
      <c r="E15" s="24">
        <f t="shared" si="0"/>
        <v>0.10894294450526831</v>
      </c>
    </row>
    <row r="16" spans="1:5" ht="42.4" customHeight="1" x14ac:dyDescent="0.25">
      <c r="A16" s="30">
        <v>12</v>
      </c>
      <c r="B16" s="7" t="s">
        <v>82</v>
      </c>
      <c r="C16" s="22">
        <v>234636250</v>
      </c>
      <c r="D16" s="22">
        <v>249590470</v>
      </c>
      <c r="E16" s="24">
        <f t="shared" si="0"/>
        <v>6.3733630246818107E-2</v>
      </c>
    </row>
    <row r="17" spans="1:10" ht="42.4" customHeight="1" x14ac:dyDescent="0.25">
      <c r="A17" s="30">
        <v>13</v>
      </c>
      <c r="B17" s="7" t="s">
        <v>105</v>
      </c>
      <c r="C17" s="22">
        <v>226449008</v>
      </c>
      <c r="D17" s="22">
        <v>226052974</v>
      </c>
      <c r="E17" s="24">
        <f t="shared" si="0"/>
        <v>-1.7488882088633195E-3</v>
      </c>
    </row>
    <row r="18" spans="1:10" ht="42.4" customHeight="1" x14ac:dyDescent="0.25">
      <c r="A18" s="30">
        <v>14</v>
      </c>
      <c r="B18" s="7" t="s">
        <v>85</v>
      </c>
      <c r="C18" s="22">
        <v>150169372</v>
      </c>
      <c r="D18" s="22">
        <v>217908933</v>
      </c>
      <c r="E18" s="24">
        <f t="shared" si="0"/>
        <v>0.45108772912761474</v>
      </c>
    </row>
    <row r="19" spans="1:10" ht="42.4" customHeight="1" x14ac:dyDescent="0.25">
      <c r="A19" s="30">
        <v>15</v>
      </c>
      <c r="B19" s="7" t="s">
        <v>90</v>
      </c>
      <c r="C19" s="22">
        <v>234554790</v>
      </c>
      <c r="D19" s="22">
        <v>213266921</v>
      </c>
      <c r="E19" s="24">
        <f t="shared" si="0"/>
        <v>-9.0758619766409421E-2</v>
      </c>
    </row>
    <row r="20" spans="1:10" ht="42.4" customHeight="1" x14ac:dyDescent="0.25">
      <c r="A20" s="30">
        <v>16</v>
      </c>
      <c r="B20" s="7" t="s">
        <v>106</v>
      </c>
      <c r="C20" s="22">
        <v>138708091</v>
      </c>
      <c r="D20" s="22">
        <v>156449587</v>
      </c>
      <c r="E20" s="24">
        <f t="shared" si="0"/>
        <v>0.12790527122170547</v>
      </c>
    </row>
    <row r="21" spans="1:10" ht="42.4" customHeight="1" x14ac:dyDescent="0.25">
      <c r="A21" s="30">
        <v>17</v>
      </c>
      <c r="B21" s="7" t="s">
        <v>88</v>
      </c>
      <c r="C21" s="22">
        <v>132434212</v>
      </c>
      <c r="D21" s="22">
        <v>154654097</v>
      </c>
      <c r="E21" s="24">
        <f t="shared" si="0"/>
        <v>0.16778055054233265</v>
      </c>
    </row>
    <row r="22" spans="1:10" ht="42.4" customHeight="1" x14ac:dyDescent="0.25">
      <c r="A22" s="30">
        <v>18</v>
      </c>
      <c r="B22" s="7" t="s">
        <v>107</v>
      </c>
      <c r="C22" s="22">
        <v>60020675</v>
      </c>
      <c r="D22" s="22">
        <v>151593341</v>
      </c>
      <c r="E22" s="24">
        <f t="shared" si="0"/>
        <v>1.5256853742481238</v>
      </c>
    </row>
    <row r="23" spans="1:10" ht="42.4" customHeight="1" x14ac:dyDescent="0.25">
      <c r="A23" s="30">
        <v>19</v>
      </c>
      <c r="B23" s="7" t="s">
        <v>108</v>
      </c>
      <c r="C23" s="22">
        <v>145488495</v>
      </c>
      <c r="D23" s="22">
        <v>148554257</v>
      </c>
      <c r="E23" s="24">
        <f t="shared" si="0"/>
        <v>2.1072195433735175E-2</v>
      </c>
    </row>
    <row r="24" spans="1:10" ht="42.4" customHeight="1" x14ac:dyDescent="0.25">
      <c r="A24" s="30">
        <v>20</v>
      </c>
      <c r="B24" s="7" t="s">
        <v>98</v>
      </c>
      <c r="C24" s="22">
        <v>98380798</v>
      </c>
      <c r="D24" s="22">
        <v>145700771</v>
      </c>
      <c r="E24" s="24">
        <f t="shared" si="0"/>
        <v>0.48098789562572963</v>
      </c>
    </row>
    <row r="25" spans="1:10" s="26" customFormat="1" ht="28.35" customHeight="1" x14ac:dyDescent="0.25">
      <c r="A25" s="109" t="s">
        <v>33</v>
      </c>
      <c r="B25" s="109"/>
      <c r="C25" s="109"/>
      <c r="D25" s="109"/>
      <c r="E25" s="109"/>
      <c r="F25" s="20"/>
      <c r="G25" s="20"/>
      <c r="H25" s="20"/>
      <c r="I25" s="20"/>
      <c r="J25" s="20"/>
    </row>
    <row r="26" spans="1:10" ht="28.35" customHeight="1" x14ac:dyDescent="0.25">
      <c r="A26" s="1"/>
      <c r="B26" s="21"/>
      <c r="C26" s="28"/>
      <c r="D26" s="28"/>
      <c r="E26" s="28"/>
    </row>
    <row r="27" spans="1:10" ht="28.35" customHeight="1" x14ac:dyDescent="0.25">
      <c r="A27" s="1"/>
      <c r="B27" s="21"/>
      <c r="C27" s="28"/>
      <c r="D27" s="28"/>
      <c r="E27" s="28"/>
    </row>
    <row r="28" spans="1:10" ht="28.35" customHeight="1" x14ac:dyDescent="0.25"/>
    <row r="29" spans="1:10" ht="28.35" customHeight="1" x14ac:dyDescent="0.25"/>
    <row r="30" spans="1:10" ht="28.35" customHeight="1" x14ac:dyDescent="0.25"/>
    <row r="31" spans="1:10" ht="28.35" customHeight="1" x14ac:dyDescent="0.25"/>
  </sheetData>
  <sheetProtection selectLockedCells="1" selectUnlockedCells="1"/>
  <mergeCells count="2">
    <mergeCell ref="A2:E3"/>
    <mergeCell ref="A25:E25"/>
  </mergeCells>
  <pageMargins left="0.78749999999999998" right="0.78749999999999998" top="1.0249999999999999" bottom="1.0249999999999999" header="0.78749999999999998" footer="0.78749999999999998"/>
  <pageSetup paperSize="9" scale="69" firstPageNumber="0" orientation="portrait" horizontalDpi="300" verticalDpi="300" r:id="rId1"/>
  <headerFooter alignWithMargins="0">
    <oddHeader>&amp;C&amp;"Arial,Normale"&amp;10ffffff&amp;A</oddHeader>
    <oddFooter>&amp;C&amp;"Arial,Normale"&amp;10ffffffPagina &amp;P</oddFooter>
  </headerFooter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5</vt:i4>
      </vt:variant>
    </vt:vector>
  </HeadingPairs>
  <TitlesOfParts>
    <vt:vector size="9" baseType="lpstr">
      <vt:lpstr>TAV_9_1-9_2</vt:lpstr>
      <vt:lpstr>TAV__9_3-9_4-9_5</vt:lpstr>
      <vt:lpstr>TAV_9_6-9_7</vt:lpstr>
      <vt:lpstr>TAV_9_8</vt:lpstr>
      <vt:lpstr>'TAV__9_3-9_4-9_5'!Area_stampa</vt:lpstr>
      <vt:lpstr>'TAV_9_1-9_2'!Area_stampa</vt:lpstr>
      <vt:lpstr>'TAV_9_6-9_7'!Area_stampa</vt:lpstr>
      <vt:lpstr>'TAV__9_3-9_4-9_5'!Excel_BuiltIn_Print_Area</vt:lpstr>
      <vt:lpstr>'TAV_9_1-9_2'!Excel_BuiltIn_Print_Area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Marini Francesca - cvi0680</dc:creator>
  <cp:lastModifiedBy>Marini Francesca - cvi0680</cp:lastModifiedBy>
  <dcterms:created xsi:type="dcterms:W3CDTF">2026-09-09T13:25:12Z</dcterms:created>
  <dcterms:modified xsi:type="dcterms:W3CDTF">2026-09-09T13:26:47Z</dcterms:modified>
</cp:coreProperties>
</file>